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santos\Desktop\"/>
    </mc:Choice>
  </mc:AlternateContent>
  <xr:revisionPtr revIDLastSave="0" documentId="13_ncr:1_{BD0E18DB-82AA-4E11-BC24-9EEFFAEDC728}" xr6:coauthVersionLast="36" xr6:coauthVersionMax="36" xr10:uidLastSave="{00000000-0000-0000-0000-000000000000}"/>
  <bookViews>
    <workbookView xWindow="0" yWindow="0" windowWidth="7965" windowHeight="2100" xr2:uid="{00000000-000D-0000-FFFF-FFFF00000000}"/>
  </bookViews>
  <sheets>
    <sheet name="PLANILHA ORÇAMENTÁRIA" sheetId="2" r:id="rId1"/>
  </sheets>
  <externalReferences>
    <externalReference r:id="rId2"/>
    <externalReference r:id="rId3"/>
  </externalReferences>
  <definedNames>
    <definedName name="\0" localSheetId="0">[1]HABITAÇÃO!#REF!</definedName>
    <definedName name="\0">[1]HABITAÇÃO!#REF!</definedName>
    <definedName name="\CC" localSheetId="0">[2]MEDIÇÃO!#REF!</definedName>
    <definedName name="\CC">[2]MEDIÇÃO!#REF!</definedName>
    <definedName name="\i" localSheetId="0">#REF!</definedName>
    <definedName name="\i">#REF!</definedName>
    <definedName name="\m" localSheetId="0">#REF!</definedName>
    <definedName name="\m">#REF!</definedName>
    <definedName name="\M10" localSheetId="0">[2]MEDIÇÃO!#REF!</definedName>
    <definedName name="\M10">[2]MEDIÇÃO!#REF!</definedName>
    <definedName name="\M11" localSheetId="0">[2]MEDIÇÃO!#REF!</definedName>
    <definedName name="\M11">[2]MEDIÇÃO!#REF!</definedName>
    <definedName name="\M2" localSheetId="0">[2]MEDIÇÃO!#REF!</definedName>
    <definedName name="\M2">[2]MEDIÇÃO!#REF!</definedName>
    <definedName name="\M3" localSheetId="0">[2]MEDIÇÃO!#REF!</definedName>
    <definedName name="\M3">[2]MEDIÇÃO!#REF!</definedName>
    <definedName name="\M4" localSheetId="0">[2]MEDIÇÃO!#REF!</definedName>
    <definedName name="\M4">[2]MEDIÇÃO!#REF!</definedName>
    <definedName name="\M5" localSheetId="0">[2]MEDIÇÃO!#REF!</definedName>
    <definedName name="\M5">[2]MEDIÇÃO!#REF!</definedName>
    <definedName name="\M6" localSheetId="0">[2]MEDIÇÃO!#REF!</definedName>
    <definedName name="\M6">[2]MEDIÇÃO!#REF!</definedName>
    <definedName name="\M7" localSheetId="0">[2]MEDIÇÃO!#REF!</definedName>
    <definedName name="\M7">[2]MEDIÇÃO!#REF!</definedName>
    <definedName name="\M8" localSheetId="0">[2]MEDIÇÃO!#REF!</definedName>
    <definedName name="\M8">[2]MEDIÇÃO!#REF!</definedName>
    <definedName name="\M9" localSheetId="0">[2]MEDIÇÃO!#REF!</definedName>
    <definedName name="\M9">[2]MEDIÇÃO!#REF!</definedName>
    <definedName name="\MM" localSheetId="0">[2]MEDIÇÃO!#REF!</definedName>
    <definedName name="\MM">[2]MEDIÇÃO!#REF!</definedName>
    <definedName name="\O" localSheetId="0">#REF!</definedName>
    <definedName name="\O">#REF!</definedName>
    <definedName name="\PP" localSheetId="0">[2]MEDIÇÃO!#REF!</definedName>
    <definedName name="\PP">[2]MEDIÇÃO!#REF!</definedName>
    <definedName name="\q" localSheetId="0">[2]MEDIÇÃO!#REF!</definedName>
    <definedName name="\q">[2]MEDIÇÃO!#REF!</definedName>
    <definedName name="_xlnm.Print_Area" localSheetId="0">'PLANILHA ORÇAMENTÁRIA'!$A$1:$F$113</definedName>
    <definedName name="DESNIVEL" hidden="1">{#N/A,#N/A,FALSE,"RESUMO-BB1";#N/A,#N/A,FALSE,"MOD-A01-R - BB1";#N/A,#N/A,FALSE,"URB-BB1"}</definedName>
    <definedName name="rete" localSheetId="0">#REF!</definedName>
    <definedName name="rete">#REF!</definedName>
    <definedName name="sdf" localSheetId="0">[2]MEDIÇÃO!#REF!</definedName>
    <definedName name="sdf">[2]MEDIÇÃO!#REF!</definedName>
    <definedName name="_xlnm.Print_Titles" localSheetId="0">'PLANILHA ORÇAMENTÁRIA'!$1:$9</definedName>
    <definedName name="wrn.BB1.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GERAL.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ORÇAMENTO." hidden="1">{#N/A,#N/A,FALSE,"ORC-ACKE";#N/A,#N/A,FALSE,"RESUMO"}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2" l="1"/>
  <c r="F100" i="2"/>
  <c r="F99" i="2"/>
  <c r="F98" i="2"/>
  <c r="F97" i="2"/>
  <c r="F96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5" i="2"/>
  <c r="F74" i="2"/>
  <c r="F73" i="2"/>
  <c r="F72" i="2"/>
  <c r="F71" i="2"/>
  <c r="F70" i="2"/>
  <c r="F69" i="2"/>
  <c r="F68" i="2"/>
  <c r="F67" i="2"/>
  <c r="F66" i="2"/>
  <c r="F65" i="2"/>
  <c r="F64" i="2"/>
  <c r="F62" i="2"/>
  <c r="F61" i="2"/>
  <c r="F60" i="2"/>
  <c r="F59" i="2"/>
  <c r="F58" i="2"/>
  <c r="F57" i="2"/>
  <c r="F56" i="2"/>
  <c r="F55" i="2"/>
  <c r="F53" i="2"/>
  <c r="F52" i="2"/>
  <c r="F51" i="2"/>
  <c r="F50" i="2"/>
  <c r="F49" i="2"/>
  <c r="F48" i="2"/>
  <c r="F47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95" i="2" l="1"/>
  <c r="F15" i="2"/>
  <c r="F63" i="2"/>
  <c r="F54" i="2"/>
  <c r="F46" i="2"/>
  <c r="F10" i="2"/>
  <c r="F76" i="2"/>
  <c r="F102" i="2" l="1"/>
</calcChain>
</file>

<file path=xl/sharedStrings.xml><?xml version="1.0" encoding="utf-8"?>
<sst xmlns="http://schemas.openxmlformats.org/spreadsheetml/2006/main" count="277" uniqueCount="198">
  <si>
    <t>ÍTEM ORÇ.</t>
  </si>
  <si>
    <t>DESCRIÇÃO</t>
  </si>
  <si>
    <t>UNID.</t>
  </si>
  <si>
    <t>QUANT.</t>
  </si>
  <si>
    <t>P.UNIT.</t>
  </si>
  <si>
    <t>V.TOTAL</t>
  </si>
  <si>
    <t>1.1</t>
  </si>
  <si>
    <t>1.2</t>
  </si>
  <si>
    <t>2.1</t>
  </si>
  <si>
    <t>2.2</t>
  </si>
  <si>
    <t>2.3</t>
  </si>
  <si>
    <t>m²</t>
  </si>
  <si>
    <t>2.4</t>
  </si>
  <si>
    <t>3.1</t>
  </si>
  <si>
    <t>3.2</t>
  </si>
  <si>
    <t>3.3</t>
  </si>
  <si>
    <t>4.1</t>
  </si>
  <si>
    <t>4.5</t>
  </si>
  <si>
    <t>4.2</t>
  </si>
  <si>
    <t>4.6</t>
  </si>
  <si>
    <t>4.3</t>
  </si>
  <si>
    <t>4.4</t>
  </si>
  <si>
    <t>m</t>
  </si>
  <si>
    <t>4.7</t>
  </si>
  <si>
    <t>5.1</t>
  </si>
  <si>
    <t>6.1</t>
  </si>
  <si>
    <t>5.2</t>
  </si>
  <si>
    <t>5.3</t>
  </si>
  <si>
    <t>5.4</t>
  </si>
  <si>
    <t>5.5</t>
  </si>
  <si>
    <t>5.6</t>
  </si>
  <si>
    <t>5.7</t>
  </si>
  <si>
    <t>5.8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</si>
  <si>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</si>
  <si>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</si>
  <si>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</si>
  <si>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</si>
  <si>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</si>
  <si>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</si>
  <si>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</si>
  <si>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</si>
  <si>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</si>
  <si>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</si>
  <si>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cj</t>
  </si>
  <si>
    <t>TOTAL GERAL</t>
  </si>
  <si>
    <t>vb</t>
  </si>
  <si>
    <t xml:space="preserve">DUTOS PARA INSUFLAÇÃO ISOLADOS </t>
  </si>
  <si>
    <t xml:space="preserve">Fabricação e montagem de duto e caixa plenum para adaptação das resistencia de aquecimento no duto de insuflação existente construídos em chapa de aço galvanizado cristal B, isolado </t>
  </si>
  <si>
    <t xml:space="preserve">Fabricação e montagem de duto para colarinhos das novas grelhas de ar externo construídos em chapa de aço galvanizado cristal B </t>
  </si>
  <si>
    <t>Fornecimento e instalação de isolamento em lã de vidro de 1.1/2” com densidade de no mínino  40kg/m3 e espessura de 24,4 mm e revestimento de papel alumínio em todo o perímetro externo.</t>
  </si>
  <si>
    <t>kg</t>
  </si>
  <si>
    <t>REDE DE AGUA GELADA</t>
  </si>
  <si>
    <t>Tubo galvanizado SCH-40 S/C - Ø 2.1/2"</t>
  </si>
  <si>
    <t>Tubo galvanizado SCH-40 S/C - Ø 2"</t>
  </si>
  <si>
    <t>Tubo galvanizado SCH-40 S/C - Ø 1.1/2"</t>
  </si>
  <si>
    <t>Tubo galvanizado SCH-40 S/C - Ø 1.1/4"</t>
  </si>
  <si>
    <t>Tubo galvanizado SCH-40 S/C - Ø 1"</t>
  </si>
  <si>
    <t>pç</t>
  </si>
  <si>
    <t>Filtro y com tela de inox – 1”</t>
  </si>
  <si>
    <t>Filtro y com tela de inox – 2”</t>
  </si>
  <si>
    <t>Valvulas esfera de passagem plena em latão - 1”</t>
  </si>
  <si>
    <t xml:space="preserve">Válvula de retenção horizontal - 2'' </t>
  </si>
  <si>
    <t>Válvula globo de bronze ved. bronze bsp – 2”</t>
  </si>
  <si>
    <t xml:space="preserve">Valvulas gaveta 150 lbs – 2”  </t>
  </si>
  <si>
    <t xml:space="preserve">Válvula de controle independente de pressão Cocon QTZ, com pontos de teste de pressão,  DN25, Rp 1 femea, 300 - 2000 l/h - Atuador Eletromotor Aktor M ST L, 24V, atuador 0 - 10V - Electromotive actuator, Aktor M ST L, 24V, 0-10 </t>
  </si>
  <si>
    <t xml:space="preserve">Válvula de controle independente de pressão Cocon QTZ, com pontos de teste de pressão, DN15, Rp 1/2 femea, 150-1050 l/h - Atuador Eletromotor Aktor M ST L, 24V, atuador 0 - 10V - Electromotive actuator, Aktor M ST L, 24V, 0-10 </t>
  </si>
  <si>
    <t>Válvula de controle independente de pressão Cocon QTZ, com pontos de teste de pressão,  DN20, Rp 1 femea, 180 - 1300 l/h - Atuador Eletromotor Aktor M ST L, 24V, atuador 0 - 10V - Electromotive actuator, Aktor M ST L, 24V, 0-10</t>
  </si>
  <si>
    <t>Valvulas tipo borboleta motorizada de 2” - para bloqueio</t>
  </si>
  <si>
    <t>Juntas  de expansão de borracha tipo jeb – 2”</t>
  </si>
  <si>
    <t>Uniões acento conico de 1”</t>
  </si>
  <si>
    <t>Cotovelos 90º galvanizado de 1”</t>
  </si>
  <si>
    <t>Cotovelos 90º galvanizado  de 2.1/2”</t>
  </si>
  <si>
    <t>Cotovelos 90º galvanizado  de 2”</t>
  </si>
  <si>
    <t>Cotovelos 90º galvanizado de 1.1/4”</t>
  </si>
  <si>
    <t>Cotovelos 90º galvanizado de 1.1/2”</t>
  </si>
  <si>
    <t>Niples galvanizado de 1”</t>
  </si>
  <si>
    <t>Tee de redução galvanizado de 1” x ½”</t>
  </si>
  <si>
    <t>Manometro reto 1/2 BSP - para agua com glicerina Ø 100mm - escala 0 a 10 Kg/cm²</t>
  </si>
  <si>
    <t>Termometro capela reto 1/2 BSP  - escala 0 a 50ºC</t>
  </si>
  <si>
    <t xml:space="preserve">Fechamento tipico para Fancoletes (cavaletes, conexões, valvulas, manometros e termometros etc) </t>
  </si>
  <si>
    <t xml:space="preserve">Fechamento tipico para Chiller (cavaletes, conexões, valvulas, manometros e termometros etc) </t>
  </si>
  <si>
    <t xml:space="preserve">Fechamento tipico para Bombas (cavaletes, conexões, valvulas, manometros e termometros etc) </t>
  </si>
  <si>
    <t>MATERIAL DE ISOLAMENTO</t>
  </si>
  <si>
    <t>Tubo de isolamento Armaflex AF-R 076 -30,0mm - Ø 2.1/2"</t>
  </si>
  <si>
    <t>Tubo de isolamento Armaflex AF-T 060 -39,0mm - Ø 2"</t>
  </si>
  <si>
    <t>Tubo de isolamento Armaflex AF-T 048 -37,5mm - Ø 1.1/2"</t>
  </si>
  <si>
    <t>Tubo de isolamento Armaflex AF-T 042 -36,5mm - Ø 1.1/4"</t>
  </si>
  <si>
    <t>Tubo de isolamento Armaflex AF-T 035 -35mm - Ø 1"</t>
  </si>
  <si>
    <t xml:space="preserve">Rechapeamento nas areas externas com aluminio liso 0.70 </t>
  </si>
  <si>
    <t>Verba para acessorios e insumos para montagem (Cola, fita, parafusos etc...)</t>
  </si>
  <si>
    <t>DIFUSAO</t>
  </si>
  <si>
    <t>Difusor de insuflação 4 vias mod. ADLQ-AG - Tam. 3 - Trox</t>
  </si>
  <si>
    <t>Grelha de insuflação com dupla deflexão mod. AT-DG - 42,5x12,5cm - Trox</t>
  </si>
  <si>
    <t>Grelha de insuflação com dupla deflexão mod. AT-DG - 32,5x12,5cm - Trox</t>
  </si>
  <si>
    <t>Resistência de aquecimento para duto de 130x20cm - 3 kw</t>
  </si>
  <si>
    <t>Resistência de aquecimento para duto de 80x20cm - 9kw</t>
  </si>
  <si>
    <t>Resistência de aquecimento para duto de 40x20cm - 2kw</t>
  </si>
  <si>
    <t>Resistência de aquecimento para duto de 40x20cm - 3kw</t>
  </si>
  <si>
    <t>6.6</t>
  </si>
  <si>
    <t>6.7</t>
  </si>
  <si>
    <t>QUADROS E INTERLIGAÇÕES ELÉTRICAS</t>
  </si>
  <si>
    <t>QDC-CAG-02 - 42.1 KW - 380V/3F+T+N/60HZ - ( Quadro força da CAG) - conforme projeto eletrico especifico</t>
  </si>
  <si>
    <t>QDC-VAE-T-01 - 2 CV - 380V/3F+T+n/60HZ - ( Quadro força Caixa de Ventilação) conforme projeto eletrico especifico</t>
  </si>
  <si>
    <t>QDC-AQ-01 - 2 KW - 220V/1F+T+N/60HZ - ( Quadro tipico resistencia de aquecimento) - conforme projeto eletrico especifico</t>
  </si>
  <si>
    <t>QDC-AQ-02 - 3 KW - 220V/1F+T+N/60HZ - ( Quadro tipico resistencia de aquecimento) - conforme projeto eletrico especifico</t>
  </si>
  <si>
    <t>QDC-AQ-03 - 3 KW - 220V/1F+T+N/60HZ - ( Quadro tipico resistencia de aquecimento) - conforme projeto eletrico especifico</t>
  </si>
  <si>
    <t>QDC-AQ-04 - 3 KW - 220V/1F+T+N/60HZ - ( Quadro tipico resistencia de aquecimento) - conforme projeto eletrico especifico</t>
  </si>
  <si>
    <t>QDC-AQ-05 - 3 KW - 220V/1F+T+N/60HZ - ( Quadro tipico resistencia de aquecimento) - conforme projeto eletrico especifico</t>
  </si>
  <si>
    <t>QDC-AQ-06 - 2 KW - 220V/1F+T+N/60HZ - ( Quadro tipico resistencia de aquecimento) - conforme projeto eletrico especifico</t>
  </si>
  <si>
    <t>Alimentação elétrica completa com eletrocalha ou eletrodutos, fiações, conexões entre ponto de força e CAG-02 (Chillers/bombas - 42.1 Kw)</t>
  </si>
  <si>
    <t>Alimentação elétrica completa com eletrodutos, fiações, conexões entre ponto de força e ventiladores</t>
  </si>
  <si>
    <t>Alimentação elétrica completa com eletrodutos, fiações, conexões entre ponto de força e quadro de resistencias</t>
  </si>
  <si>
    <t>Verbas e suportes para miudezas ( terminais, fita alto fusao, fita isolante, fixação, braçadeiras, chumbadores, etc)</t>
  </si>
  <si>
    <t>ADEQUAÇÃO E COMPLEMENTAÇÃO DO SISTEMA DE SUPERVISÃO E AUTOMAÇÃO</t>
  </si>
  <si>
    <t>GERENCIADOR DE REDE WEB-8000 S/ cartão Usd, incluso JACE-8000-BRAND e JACE-8000-USD-CSE. Licença para WEB-8000 de 100 Devices e Manutenção obrigatória por 18 meses.</t>
  </si>
  <si>
    <t>SOFTWARE DE SUPERVISÃO N4 com licença para 2 conexão Niagara + Licença Manutenção 1,5 ano</t>
  </si>
  <si>
    <t>Controlador programável - Modbus RTU 09AI-09DI-06AO-09DO</t>
  </si>
  <si>
    <t>Expansão IO Modbus RTU 09AI-09DI-06AO-09DO</t>
  </si>
  <si>
    <t>Interface Homem Máquina para Linha C-PRO3.</t>
  </si>
  <si>
    <t>Quadro de automação e controle dimensão 800x600x200, transformador, tomada, bornes, anilha, trilho DIN e demais acessórios.</t>
  </si>
  <si>
    <t>Quadro de automação e controle dimensão 600x400x200, transformador, tomada, bornes, anilha, trilho DIN e demais acessórios.</t>
  </si>
  <si>
    <t>Sensor de Temperatura para Imersão, Sinal NTC 20K, Escala -10-35°C, haste 100mm + Poço para imersão.</t>
  </si>
  <si>
    <t>Sensor de pressão diferencial para água, sinal saída 4-20mA.</t>
  </si>
  <si>
    <t>Sensor de vazão para água, sinal 0-10V.</t>
  </si>
  <si>
    <t>Chave de 1 nível ( Bóia pendular pera ) SPDT, 10A 250V.</t>
  </si>
  <si>
    <t>Chave de fluxo para água, contato SPDT.</t>
  </si>
  <si>
    <t>Rele de corrente Solid Core com range de 0,5 a 200A.</t>
  </si>
  <si>
    <t>Sensor de temperatura ambiente, sinal NTC 10K.</t>
  </si>
  <si>
    <t>Sensor de umidade ambiente, sinal 0-10V.</t>
  </si>
  <si>
    <t>Termostato de segurança com rearme manual.</t>
  </si>
  <si>
    <t>Pressostato diferencial para ar, contato SPDT.</t>
  </si>
  <si>
    <t>Projetos / Diagramas / Arquitetura de rede / Serviços para Instalação Física / Programação / Configuração / Testes / Startup / Manuais / Databook / Treinam.</t>
  </si>
  <si>
    <t>DIVERSOS</t>
  </si>
  <si>
    <t>Engenharia supervisão de instalação</t>
  </si>
  <si>
    <t>Transporte horizontal/vertical, fretes, e seguros</t>
  </si>
  <si>
    <t>Projeto "As-Built" e Manual de operação e manutenção dos equipamentos</t>
  </si>
  <si>
    <t>Amortecedores de vibração tipo mola</t>
  </si>
  <si>
    <t>ART - SISTEMA AR CONDICIONADO - Execução -  Engenheiro Responsavel</t>
  </si>
  <si>
    <t>ART - SISTEMA ELÉTRICO - Execução - Engenheiro  Responsavel</t>
  </si>
  <si>
    <t>Portas de inspeção nos dutos de ar externo</t>
  </si>
  <si>
    <t>6.8</t>
  </si>
  <si>
    <t>3.4</t>
  </si>
  <si>
    <t>Fabricação e montagem de colarinho novas portas de inspeção</t>
  </si>
  <si>
    <t>1.3</t>
  </si>
  <si>
    <t>1.4</t>
  </si>
  <si>
    <t>3.5</t>
  </si>
  <si>
    <t>3.6</t>
  </si>
  <si>
    <t>3.7</t>
  </si>
  <si>
    <t>6.9</t>
  </si>
  <si>
    <t>6.10</t>
  </si>
  <si>
    <t>6.11</t>
  </si>
  <si>
    <t>6.12</t>
  </si>
  <si>
    <t>Verba para acessorios e insumos para montagem ( selas metálicas, Perfilados, eletrodos, discos corte, chumbadores, parafusos, porcas, arruelas, prime, tinta etc...)</t>
  </si>
  <si>
    <t>Atualização e modernização do sistema de climatização e controle de umidade do Museu da Imigração (fase 01)</t>
  </si>
  <si>
    <t>EMPRESA</t>
  </si>
  <si>
    <t>Rua Visconde de Parnaíba, 1316, Mooca, São Paulo/SP</t>
  </si>
  <si>
    <t>LOCAL</t>
  </si>
  <si>
    <t>SERVIÇO</t>
  </si>
  <si>
    <t>DATA</t>
  </si>
  <si>
    <t>ASSINATURA</t>
  </si>
  <si>
    <t>VALIDADA DA PROPOSTA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</si>
  <si>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</si>
  <si>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</si>
  <si>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</si>
  <si>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</si>
  <si>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</si>
  <si>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</si>
  <si>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</si>
  <si>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</si>
  <si>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</si>
  <si>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</si>
  <si>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</si>
  <si>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</si>
  <si>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</si>
  <si>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</si>
  <si>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</si>
  <si>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</si>
  <si>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</si>
  <si>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</si>
  <si>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</si>
  <si>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</si>
  <si>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</si>
  <si>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</si>
  <si>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</si>
  <si>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</si>
  <si>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</si>
  <si>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</si>
  <si>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4.8</t>
  </si>
  <si>
    <t>5.9</t>
  </si>
  <si>
    <t>5.10</t>
  </si>
  <si>
    <t>5.11</t>
  </si>
  <si>
    <t>5.12</t>
  </si>
  <si>
    <t>6.13</t>
  </si>
  <si>
    <t>6.14</t>
  </si>
  <si>
    <t>6.15</t>
  </si>
  <si>
    <t>6.16</t>
  </si>
  <si>
    <t>6.17</t>
  </si>
  <si>
    <t>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</si>
</sst>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 &quot;R$&quot;\ * #,##0.00_ ;_ &quot;R$&quot;\ * \-#,##0.00_ ;_ &quot;R$&quot;\ * &quot;-&quot;??_ ;_ @_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4" fillId="0" borderId="0"/>
  </cellStyleXfs>
  <cellXfs count="66">
    <xf numFmtId="0" fontId="0" fillId="0" borderId="0" xfId="0"/>
    <xf numFmtId="0" fontId="4" fillId="0" borderId="0" xfId="0" applyFont="1"/>
    <xf numFmtId="0" fontId="4" fillId="0" borderId="13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left" vertical="center" wrapText="1"/>
    </xf>
    <xf numFmtId="2" fontId="4" fillId="0" borderId="13" xfId="2" applyNumberFormat="1" applyFont="1" applyBorder="1" applyAlignment="1">
      <alignment horizontal="center" vertical="center" wrapText="1"/>
    </xf>
    <xf numFmtId="164" fontId="4" fillId="0" borderId="13" xfId="1" applyFont="1" applyFill="1" applyBorder="1" applyAlignment="1">
      <alignment horizontal="center" vertical="center" wrapText="1"/>
    </xf>
    <xf numFmtId="164" fontId="4" fillId="0" borderId="14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4" borderId="0" xfId="0" applyFont="1" applyFill="1"/>
    <xf numFmtId="10" fontId="4" fillId="0" borderId="0" xfId="0" applyNumberFormat="1" applyFont="1"/>
    <xf numFmtId="0" fontId="4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3" borderId="13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center" vertical="center" wrapText="1"/>
    </xf>
    <xf numFmtId="164" fontId="6" fillId="3" borderId="14" xfId="1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right" vertical="center" wrapText="1"/>
    </xf>
    <xf numFmtId="0" fontId="3" fillId="2" borderId="0" xfId="0" applyFont="1" applyFill="1"/>
    <xf numFmtId="0" fontId="0" fillId="2" borderId="0" xfId="0" applyFill="1"/>
    <xf numFmtId="0" fontId="3" fillId="0" borderId="0" xfId="0" applyFont="1"/>
    <xf numFmtId="0" fontId="6" fillId="3" borderId="12" xfId="2" applyFont="1" applyFill="1" applyBorder="1" applyAlignment="1">
      <alignment horizontal="center" vertical="center" wrapText="1"/>
    </xf>
    <xf numFmtId="2" fontId="6" fillId="3" borderId="13" xfId="2" applyNumberFormat="1" applyFont="1" applyFill="1" applyBorder="1" applyAlignment="1">
      <alignment horizontal="center" vertical="center" wrapText="1"/>
    </xf>
    <xf numFmtId="164" fontId="6" fillId="3" borderId="13" xfId="1" applyFont="1" applyFill="1" applyBorder="1" applyAlignment="1">
      <alignment horizontal="center" vertical="center" wrapText="1"/>
    </xf>
    <xf numFmtId="0" fontId="7" fillId="0" borderId="13" xfId="3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2" fontId="4" fillId="2" borderId="13" xfId="2" applyNumberFormat="1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4" fontId="6" fillId="3" borderId="16" xfId="2" applyNumberFormat="1" applyFont="1" applyFill="1" applyBorder="1" applyAlignment="1">
      <alignment horizontal="center" vertical="center" wrapText="1"/>
    </xf>
    <xf numFmtId="164" fontId="6" fillId="3" borderId="16" xfId="1" applyFont="1" applyFill="1" applyBorder="1" applyAlignment="1">
      <alignment horizontal="center" vertical="center" wrapText="1"/>
    </xf>
    <xf numFmtId="164" fontId="6" fillId="3" borderId="17" xfId="1" applyFont="1" applyFill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center" vertical="center" wrapText="1"/>
    </xf>
    <xf numFmtId="44" fontId="4" fillId="0" borderId="0" xfId="0" applyNumberFormat="1" applyFont="1"/>
    <xf numFmtId="0" fontId="2" fillId="0" borderId="12" xfId="2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/>
    </xf>
    <xf numFmtId="0" fontId="4" fillId="2" borderId="0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4" fontId="2" fillId="0" borderId="7" xfId="1" applyFont="1" applyFill="1" applyBorder="1" applyAlignment="1">
      <alignment horizontal="center" vertical="center"/>
    </xf>
    <xf numFmtId="164" fontId="2" fillId="0" borderId="19" xfId="1" applyFont="1" applyFill="1" applyBorder="1" applyAlignment="1">
      <alignment horizontal="center" vertical="center"/>
    </xf>
    <xf numFmtId="164" fontId="2" fillId="0" borderId="20" xfId="1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0" borderId="22" xfId="1" applyFont="1" applyFill="1" applyBorder="1" applyAlignment="1">
      <alignment horizontal="center" vertical="center"/>
    </xf>
    <xf numFmtId="164" fontId="2" fillId="0" borderId="9" xfId="1" applyFont="1" applyFill="1" applyBorder="1" applyAlignment="1">
      <alignment horizontal="center" vertical="center"/>
    </xf>
    <xf numFmtId="164" fontId="2" fillId="0" borderId="10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mmbb\HELN-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ÇÃ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2B0E-4E22-41E0-BF7E-DBD64814941F}">
  <sheetPr>
    <tabColor rgb="FF00B050"/>
    <pageSetUpPr fitToPage="1"/>
  </sheetPr>
  <dimension ref="A1:BB119"/>
  <sheetViews>
    <sheetView tabSelected="1" zoomScaleNormal="100" zoomScaleSheetLayoutView="100" workbookViewId="0">
      <pane ySplit="9" topLeftCell="A10" activePane="bottomLeft" state="frozen"/>
      <selection pane="bottomLeft" activeCell="B75" sqref="B75"/>
    </sheetView>
  </sheetViews>
  <sheetFormatPr defaultRowHeight="12.75" x14ac:dyDescent="0.2"/>
  <cols>
    <col min="1" max="1" width="13.28515625" customWidth="1"/>
    <col min="2" max="2" width="62" style="18" customWidth="1"/>
    <col min="4" max="4" width="11.85546875" customWidth="1"/>
    <col min="5" max="5" width="15.85546875" bestFit="1" customWidth="1"/>
    <col min="6" max="6" width="19.42578125" bestFit="1" customWidth="1"/>
    <col min="7" max="7" width="2.7109375" customWidth="1"/>
    <col min="8" max="9" width="14.140625" bestFit="1" customWidth="1"/>
    <col min="10" max="10" width="13.28515625" bestFit="1" customWidth="1"/>
    <col min="253" max="254" width="7.28515625" customWidth="1"/>
    <col min="255" max="255" width="10.42578125" customWidth="1"/>
    <col min="256" max="256" width="11" customWidth="1"/>
    <col min="257" max="257" width="62" customWidth="1"/>
    <col min="259" max="259" width="11.85546875" customWidth="1"/>
    <col min="260" max="260" width="15.85546875" bestFit="1" customWidth="1"/>
    <col min="261" max="261" width="19.42578125" bestFit="1" customWidth="1"/>
    <col min="262" max="262" width="2.7109375" customWidth="1"/>
    <col min="263" max="263" width="16.7109375" customWidth="1"/>
    <col min="264" max="265" width="14.140625" bestFit="1" customWidth="1"/>
    <col min="266" max="266" width="13.28515625" bestFit="1" customWidth="1"/>
    <col min="509" max="510" width="7.28515625" customWidth="1"/>
    <col min="511" max="511" width="10.42578125" customWidth="1"/>
    <col min="512" max="512" width="11" customWidth="1"/>
    <col min="513" max="513" width="62" customWidth="1"/>
    <col min="515" max="515" width="11.85546875" customWidth="1"/>
    <col min="516" max="516" width="15.85546875" bestFit="1" customWidth="1"/>
    <col min="517" max="517" width="19.42578125" bestFit="1" customWidth="1"/>
    <col min="518" max="518" width="2.7109375" customWidth="1"/>
    <col min="519" max="519" width="16.7109375" customWidth="1"/>
    <col min="520" max="521" width="14.140625" bestFit="1" customWidth="1"/>
    <col min="522" max="522" width="13.28515625" bestFit="1" customWidth="1"/>
    <col min="765" max="766" width="7.28515625" customWidth="1"/>
    <col min="767" max="767" width="10.42578125" customWidth="1"/>
    <col min="768" max="768" width="11" customWidth="1"/>
    <col min="769" max="769" width="62" customWidth="1"/>
    <col min="771" max="771" width="11.85546875" customWidth="1"/>
    <col min="772" max="772" width="15.85546875" bestFit="1" customWidth="1"/>
    <col min="773" max="773" width="19.42578125" bestFit="1" customWidth="1"/>
    <col min="774" max="774" width="2.7109375" customWidth="1"/>
    <col min="775" max="775" width="16.7109375" customWidth="1"/>
    <col min="776" max="777" width="14.140625" bestFit="1" customWidth="1"/>
    <col min="778" max="778" width="13.28515625" bestFit="1" customWidth="1"/>
    <col min="1021" max="1022" width="7.28515625" customWidth="1"/>
    <col min="1023" max="1023" width="10.42578125" customWidth="1"/>
    <col min="1024" max="1024" width="11" customWidth="1"/>
    <col min="1025" max="1025" width="62" customWidth="1"/>
    <col min="1027" max="1027" width="11.85546875" customWidth="1"/>
    <col min="1028" max="1028" width="15.85546875" bestFit="1" customWidth="1"/>
    <col min="1029" max="1029" width="19.42578125" bestFit="1" customWidth="1"/>
    <col min="1030" max="1030" width="2.7109375" customWidth="1"/>
    <col min="1031" max="1031" width="16.7109375" customWidth="1"/>
    <col min="1032" max="1033" width="14.140625" bestFit="1" customWidth="1"/>
    <col min="1034" max="1034" width="13.28515625" bestFit="1" customWidth="1"/>
    <col min="1277" max="1278" width="7.28515625" customWidth="1"/>
    <col min="1279" max="1279" width="10.42578125" customWidth="1"/>
    <col min="1280" max="1280" width="11" customWidth="1"/>
    <col min="1281" max="1281" width="62" customWidth="1"/>
    <col min="1283" max="1283" width="11.85546875" customWidth="1"/>
    <col min="1284" max="1284" width="15.85546875" bestFit="1" customWidth="1"/>
    <col min="1285" max="1285" width="19.42578125" bestFit="1" customWidth="1"/>
    <col min="1286" max="1286" width="2.7109375" customWidth="1"/>
    <col min="1287" max="1287" width="16.7109375" customWidth="1"/>
    <col min="1288" max="1289" width="14.140625" bestFit="1" customWidth="1"/>
    <col min="1290" max="1290" width="13.28515625" bestFit="1" customWidth="1"/>
    <col min="1533" max="1534" width="7.28515625" customWidth="1"/>
    <col min="1535" max="1535" width="10.42578125" customWidth="1"/>
    <col min="1536" max="1536" width="11" customWidth="1"/>
    <col min="1537" max="1537" width="62" customWidth="1"/>
    <col min="1539" max="1539" width="11.85546875" customWidth="1"/>
    <col min="1540" max="1540" width="15.85546875" bestFit="1" customWidth="1"/>
    <col min="1541" max="1541" width="19.42578125" bestFit="1" customWidth="1"/>
    <col min="1542" max="1542" width="2.7109375" customWidth="1"/>
    <col min="1543" max="1543" width="16.7109375" customWidth="1"/>
    <col min="1544" max="1545" width="14.140625" bestFit="1" customWidth="1"/>
    <col min="1546" max="1546" width="13.28515625" bestFit="1" customWidth="1"/>
    <col min="1789" max="1790" width="7.28515625" customWidth="1"/>
    <col min="1791" max="1791" width="10.42578125" customWidth="1"/>
    <col min="1792" max="1792" width="11" customWidth="1"/>
    <col min="1793" max="1793" width="62" customWidth="1"/>
    <col min="1795" max="1795" width="11.85546875" customWidth="1"/>
    <col min="1796" max="1796" width="15.85546875" bestFit="1" customWidth="1"/>
    <col min="1797" max="1797" width="19.42578125" bestFit="1" customWidth="1"/>
    <col min="1798" max="1798" width="2.7109375" customWidth="1"/>
    <col min="1799" max="1799" width="16.7109375" customWidth="1"/>
    <col min="1800" max="1801" width="14.140625" bestFit="1" customWidth="1"/>
    <col min="1802" max="1802" width="13.28515625" bestFit="1" customWidth="1"/>
    <col min="2045" max="2046" width="7.28515625" customWidth="1"/>
    <col min="2047" max="2047" width="10.42578125" customWidth="1"/>
    <col min="2048" max="2048" width="11" customWidth="1"/>
    <col min="2049" max="2049" width="62" customWidth="1"/>
    <col min="2051" max="2051" width="11.85546875" customWidth="1"/>
    <col min="2052" max="2052" width="15.85546875" bestFit="1" customWidth="1"/>
    <col min="2053" max="2053" width="19.42578125" bestFit="1" customWidth="1"/>
    <col min="2054" max="2054" width="2.7109375" customWidth="1"/>
    <col min="2055" max="2055" width="16.7109375" customWidth="1"/>
    <col min="2056" max="2057" width="14.140625" bestFit="1" customWidth="1"/>
    <col min="2058" max="2058" width="13.28515625" bestFit="1" customWidth="1"/>
    <col min="2301" max="2302" width="7.28515625" customWidth="1"/>
    <col min="2303" max="2303" width="10.42578125" customWidth="1"/>
    <col min="2304" max="2304" width="11" customWidth="1"/>
    <col min="2305" max="2305" width="62" customWidth="1"/>
    <col min="2307" max="2307" width="11.85546875" customWidth="1"/>
    <col min="2308" max="2308" width="15.85546875" bestFit="1" customWidth="1"/>
    <col min="2309" max="2309" width="19.42578125" bestFit="1" customWidth="1"/>
    <col min="2310" max="2310" width="2.7109375" customWidth="1"/>
    <col min="2311" max="2311" width="16.7109375" customWidth="1"/>
    <col min="2312" max="2313" width="14.140625" bestFit="1" customWidth="1"/>
    <col min="2314" max="2314" width="13.28515625" bestFit="1" customWidth="1"/>
    <col min="2557" max="2558" width="7.28515625" customWidth="1"/>
    <col min="2559" max="2559" width="10.42578125" customWidth="1"/>
    <col min="2560" max="2560" width="11" customWidth="1"/>
    <col min="2561" max="2561" width="62" customWidth="1"/>
    <col min="2563" max="2563" width="11.85546875" customWidth="1"/>
    <col min="2564" max="2564" width="15.85546875" bestFit="1" customWidth="1"/>
    <col min="2565" max="2565" width="19.42578125" bestFit="1" customWidth="1"/>
    <col min="2566" max="2566" width="2.7109375" customWidth="1"/>
    <col min="2567" max="2567" width="16.7109375" customWidth="1"/>
    <col min="2568" max="2569" width="14.140625" bestFit="1" customWidth="1"/>
    <col min="2570" max="2570" width="13.28515625" bestFit="1" customWidth="1"/>
    <col min="2813" max="2814" width="7.28515625" customWidth="1"/>
    <col min="2815" max="2815" width="10.42578125" customWidth="1"/>
    <col min="2816" max="2816" width="11" customWidth="1"/>
    <col min="2817" max="2817" width="62" customWidth="1"/>
    <col min="2819" max="2819" width="11.85546875" customWidth="1"/>
    <col min="2820" max="2820" width="15.85546875" bestFit="1" customWidth="1"/>
    <col min="2821" max="2821" width="19.42578125" bestFit="1" customWidth="1"/>
    <col min="2822" max="2822" width="2.7109375" customWidth="1"/>
    <col min="2823" max="2823" width="16.7109375" customWidth="1"/>
    <col min="2824" max="2825" width="14.140625" bestFit="1" customWidth="1"/>
    <col min="2826" max="2826" width="13.28515625" bestFit="1" customWidth="1"/>
    <col min="3069" max="3070" width="7.28515625" customWidth="1"/>
    <col min="3071" max="3071" width="10.42578125" customWidth="1"/>
    <col min="3072" max="3072" width="11" customWidth="1"/>
    <col min="3073" max="3073" width="62" customWidth="1"/>
    <col min="3075" max="3075" width="11.85546875" customWidth="1"/>
    <col min="3076" max="3076" width="15.85546875" bestFit="1" customWidth="1"/>
    <col min="3077" max="3077" width="19.42578125" bestFit="1" customWidth="1"/>
    <col min="3078" max="3078" width="2.7109375" customWidth="1"/>
    <col min="3079" max="3079" width="16.7109375" customWidth="1"/>
    <col min="3080" max="3081" width="14.140625" bestFit="1" customWidth="1"/>
    <col min="3082" max="3082" width="13.28515625" bestFit="1" customWidth="1"/>
    <col min="3325" max="3326" width="7.28515625" customWidth="1"/>
    <col min="3327" max="3327" width="10.42578125" customWidth="1"/>
    <col min="3328" max="3328" width="11" customWidth="1"/>
    <col min="3329" max="3329" width="62" customWidth="1"/>
    <col min="3331" max="3331" width="11.85546875" customWidth="1"/>
    <col min="3332" max="3332" width="15.85546875" bestFit="1" customWidth="1"/>
    <col min="3333" max="3333" width="19.42578125" bestFit="1" customWidth="1"/>
    <col min="3334" max="3334" width="2.7109375" customWidth="1"/>
    <col min="3335" max="3335" width="16.7109375" customWidth="1"/>
    <col min="3336" max="3337" width="14.140625" bestFit="1" customWidth="1"/>
    <col min="3338" max="3338" width="13.28515625" bestFit="1" customWidth="1"/>
    <col min="3581" max="3582" width="7.28515625" customWidth="1"/>
    <col min="3583" max="3583" width="10.42578125" customWidth="1"/>
    <col min="3584" max="3584" width="11" customWidth="1"/>
    <col min="3585" max="3585" width="62" customWidth="1"/>
    <col min="3587" max="3587" width="11.85546875" customWidth="1"/>
    <col min="3588" max="3588" width="15.85546875" bestFit="1" customWidth="1"/>
    <col min="3589" max="3589" width="19.42578125" bestFit="1" customWidth="1"/>
    <col min="3590" max="3590" width="2.7109375" customWidth="1"/>
    <col min="3591" max="3591" width="16.7109375" customWidth="1"/>
    <col min="3592" max="3593" width="14.140625" bestFit="1" customWidth="1"/>
    <col min="3594" max="3594" width="13.28515625" bestFit="1" customWidth="1"/>
    <col min="3837" max="3838" width="7.28515625" customWidth="1"/>
    <col min="3839" max="3839" width="10.42578125" customWidth="1"/>
    <col min="3840" max="3840" width="11" customWidth="1"/>
    <col min="3841" max="3841" width="62" customWidth="1"/>
    <col min="3843" max="3843" width="11.85546875" customWidth="1"/>
    <col min="3844" max="3844" width="15.85546875" bestFit="1" customWidth="1"/>
    <col min="3845" max="3845" width="19.42578125" bestFit="1" customWidth="1"/>
    <col min="3846" max="3846" width="2.7109375" customWidth="1"/>
    <col min="3847" max="3847" width="16.7109375" customWidth="1"/>
    <col min="3848" max="3849" width="14.140625" bestFit="1" customWidth="1"/>
    <col min="3850" max="3850" width="13.28515625" bestFit="1" customWidth="1"/>
    <col min="4093" max="4094" width="7.28515625" customWidth="1"/>
    <col min="4095" max="4095" width="10.42578125" customWidth="1"/>
    <col min="4096" max="4096" width="11" customWidth="1"/>
    <col min="4097" max="4097" width="62" customWidth="1"/>
    <col min="4099" max="4099" width="11.85546875" customWidth="1"/>
    <col min="4100" max="4100" width="15.85546875" bestFit="1" customWidth="1"/>
    <col min="4101" max="4101" width="19.42578125" bestFit="1" customWidth="1"/>
    <col min="4102" max="4102" width="2.7109375" customWidth="1"/>
    <col min="4103" max="4103" width="16.7109375" customWidth="1"/>
    <col min="4104" max="4105" width="14.140625" bestFit="1" customWidth="1"/>
    <col min="4106" max="4106" width="13.28515625" bestFit="1" customWidth="1"/>
    <col min="4349" max="4350" width="7.28515625" customWidth="1"/>
    <col min="4351" max="4351" width="10.42578125" customWidth="1"/>
    <col min="4352" max="4352" width="11" customWidth="1"/>
    <col min="4353" max="4353" width="62" customWidth="1"/>
    <col min="4355" max="4355" width="11.85546875" customWidth="1"/>
    <col min="4356" max="4356" width="15.85546875" bestFit="1" customWidth="1"/>
    <col min="4357" max="4357" width="19.42578125" bestFit="1" customWidth="1"/>
    <col min="4358" max="4358" width="2.7109375" customWidth="1"/>
    <col min="4359" max="4359" width="16.7109375" customWidth="1"/>
    <col min="4360" max="4361" width="14.140625" bestFit="1" customWidth="1"/>
    <col min="4362" max="4362" width="13.28515625" bestFit="1" customWidth="1"/>
    <col min="4605" max="4606" width="7.28515625" customWidth="1"/>
    <col min="4607" max="4607" width="10.42578125" customWidth="1"/>
    <col min="4608" max="4608" width="11" customWidth="1"/>
    <col min="4609" max="4609" width="62" customWidth="1"/>
    <col min="4611" max="4611" width="11.85546875" customWidth="1"/>
    <col min="4612" max="4612" width="15.85546875" bestFit="1" customWidth="1"/>
    <col min="4613" max="4613" width="19.42578125" bestFit="1" customWidth="1"/>
    <col min="4614" max="4614" width="2.7109375" customWidth="1"/>
    <col min="4615" max="4615" width="16.7109375" customWidth="1"/>
    <col min="4616" max="4617" width="14.140625" bestFit="1" customWidth="1"/>
    <col min="4618" max="4618" width="13.28515625" bestFit="1" customWidth="1"/>
    <col min="4861" max="4862" width="7.28515625" customWidth="1"/>
    <col min="4863" max="4863" width="10.42578125" customWidth="1"/>
    <col min="4864" max="4864" width="11" customWidth="1"/>
    <col min="4865" max="4865" width="62" customWidth="1"/>
    <col min="4867" max="4867" width="11.85546875" customWidth="1"/>
    <col min="4868" max="4868" width="15.85546875" bestFit="1" customWidth="1"/>
    <col min="4869" max="4869" width="19.42578125" bestFit="1" customWidth="1"/>
    <col min="4870" max="4870" width="2.7109375" customWidth="1"/>
    <col min="4871" max="4871" width="16.7109375" customWidth="1"/>
    <col min="4872" max="4873" width="14.140625" bestFit="1" customWidth="1"/>
    <col min="4874" max="4874" width="13.28515625" bestFit="1" customWidth="1"/>
    <col min="5117" max="5118" width="7.28515625" customWidth="1"/>
    <col min="5119" max="5119" width="10.42578125" customWidth="1"/>
    <col min="5120" max="5120" width="11" customWidth="1"/>
    <col min="5121" max="5121" width="62" customWidth="1"/>
    <col min="5123" max="5123" width="11.85546875" customWidth="1"/>
    <col min="5124" max="5124" width="15.85546875" bestFit="1" customWidth="1"/>
    <col min="5125" max="5125" width="19.42578125" bestFit="1" customWidth="1"/>
    <col min="5126" max="5126" width="2.7109375" customWidth="1"/>
    <col min="5127" max="5127" width="16.7109375" customWidth="1"/>
    <col min="5128" max="5129" width="14.140625" bestFit="1" customWidth="1"/>
    <col min="5130" max="5130" width="13.28515625" bestFit="1" customWidth="1"/>
    <col min="5373" max="5374" width="7.28515625" customWidth="1"/>
    <col min="5375" max="5375" width="10.42578125" customWidth="1"/>
    <col min="5376" max="5376" width="11" customWidth="1"/>
    <col min="5377" max="5377" width="62" customWidth="1"/>
    <col min="5379" max="5379" width="11.85546875" customWidth="1"/>
    <col min="5380" max="5380" width="15.85546875" bestFit="1" customWidth="1"/>
    <col min="5381" max="5381" width="19.42578125" bestFit="1" customWidth="1"/>
    <col min="5382" max="5382" width="2.7109375" customWidth="1"/>
    <col min="5383" max="5383" width="16.7109375" customWidth="1"/>
    <col min="5384" max="5385" width="14.140625" bestFit="1" customWidth="1"/>
    <col min="5386" max="5386" width="13.28515625" bestFit="1" customWidth="1"/>
    <col min="5629" max="5630" width="7.28515625" customWidth="1"/>
    <col min="5631" max="5631" width="10.42578125" customWidth="1"/>
    <col min="5632" max="5632" width="11" customWidth="1"/>
    <col min="5633" max="5633" width="62" customWidth="1"/>
    <col min="5635" max="5635" width="11.85546875" customWidth="1"/>
    <col min="5636" max="5636" width="15.85546875" bestFit="1" customWidth="1"/>
    <col min="5637" max="5637" width="19.42578125" bestFit="1" customWidth="1"/>
    <col min="5638" max="5638" width="2.7109375" customWidth="1"/>
    <col min="5639" max="5639" width="16.7109375" customWidth="1"/>
    <col min="5640" max="5641" width="14.140625" bestFit="1" customWidth="1"/>
    <col min="5642" max="5642" width="13.28515625" bestFit="1" customWidth="1"/>
    <col min="5885" max="5886" width="7.28515625" customWidth="1"/>
    <col min="5887" max="5887" width="10.42578125" customWidth="1"/>
    <col min="5888" max="5888" width="11" customWidth="1"/>
    <col min="5889" max="5889" width="62" customWidth="1"/>
    <col min="5891" max="5891" width="11.85546875" customWidth="1"/>
    <col min="5892" max="5892" width="15.85546875" bestFit="1" customWidth="1"/>
    <col min="5893" max="5893" width="19.42578125" bestFit="1" customWidth="1"/>
    <col min="5894" max="5894" width="2.7109375" customWidth="1"/>
    <col min="5895" max="5895" width="16.7109375" customWidth="1"/>
    <col min="5896" max="5897" width="14.140625" bestFit="1" customWidth="1"/>
    <col min="5898" max="5898" width="13.28515625" bestFit="1" customWidth="1"/>
    <col min="6141" max="6142" width="7.28515625" customWidth="1"/>
    <col min="6143" max="6143" width="10.42578125" customWidth="1"/>
    <col min="6144" max="6144" width="11" customWidth="1"/>
    <col min="6145" max="6145" width="62" customWidth="1"/>
    <col min="6147" max="6147" width="11.85546875" customWidth="1"/>
    <col min="6148" max="6148" width="15.85546875" bestFit="1" customWidth="1"/>
    <col min="6149" max="6149" width="19.42578125" bestFit="1" customWidth="1"/>
    <col min="6150" max="6150" width="2.7109375" customWidth="1"/>
    <col min="6151" max="6151" width="16.7109375" customWidth="1"/>
    <col min="6152" max="6153" width="14.140625" bestFit="1" customWidth="1"/>
    <col min="6154" max="6154" width="13.28515625" bestFit="1" customWidth="1"/>
    <col min="6397" max="6398" width="7.28515625" customWidth="1"/>
    <col min="6399" max="6399" width="10.42578125" customWidth="1"/>
    <col min="6400" max="6400" width="11" customWidth="1"/>
    <col min="6401" max="6401" width="62" customWidth="1"/>
    <col min="6403" max="6403" width="11.85546875" customWidth="1"/>
    <col min="6404" max="6404" width="15.85546875" bestFit="1" customWidth="1"/>
    <col min="6405" max="6405" width="19.42578125" bestFit="1" customWidth="1"/>
    <col min="6406" max="6406" width="2.7109375" customWidth="1"/>
    <col min="6407" max="6407" width="16.7109375" customWidth="1"/>
    <col min="6408" max="6409" width="14.140625" bestFit="1" customWidth="1"/>
    <col min="6410" max="6410" width="13.28515625" bestFit="1" customWidth="1"/>
    <col min="6653" max="6654" width="7.28515625" customWidth="1"/>
    <col min="6655" max="6655" width="10.42578125" customWidth="1"/>
    <col min="6656" max="6656" width="11" customWidth="1"/>
    <col min="6657" max="6657" width="62" customWidth="1"/>
    <col min="6659" max="6659" width="11.85546875" customWidth="1"/>
    <col min="6660" max="6660" width="15.85546875" bestFit="1" customWidth="1"/>
    <col min="6661" max="6661" width="19.42578125" bestFit="1" customWidth="1"/>
    <col min="6662" max="6662" width="2.7109375" customWidth="1"/>
    <col min="6663" max="6663" width="16.7109375" customWidth="1"/>
    <col min="6664" max="6665" width="14.140625" bestFit="1" customWidth="1"/>
    <col min="6666" max="6666" width="13.28515625" bestFit="1" customWidth="1"/>
    <col min="6909" max="6910" width="7.28515625" customWidth="1"/>
    <col min="6911" max="6911" width="10.42578125" customWidth="1"/>
    <col min="6912" max="6912" width="11" customWidth="1"/>
    <col min="6913" max="6913" width="62" customWidth="1"/>
    <col min="6915" max="6915" width="11.85546875" customWidth="1"/>
    <col min="6916" max="6916" width="15.85546875" bestFit="1" customWidth="1"/>
    <col min="6917" max="6917" width="19.42578125" bestFit="1" customWidth="1"/>
    <col min="6918" max="6918" width="2.7109375" customWidth="1"/>
    <col min="6919" max="6919" width="16.7109375" customWidth="1"/>
    <col min="6920" max="6921" width="14.140625" bestFit="1" customWidth="1"/>
    <col min="6922" max="6922" width="13.28515625" bestFit="1" customWidth="1"/>
    <col min="7165" max="7166" width="7.28515625" customWidth="1"/>
    <col min="7167" max="7167" width="10.42578125" customWidth="1"/>
    <col min="7168" max="7168" width="11" customWidth="1"/>
    <col min="7169" max="7169" width="62" customWidth="1"/>
    <col min="7171" max="7171" width="11.85546875" customWidth="1"/>
    <col min="7172" max="7172" width="15.85546875" bestFit="1" customWidth="1"/>
    <col min="7173" max="7173" width="19.42578125" bestFit="1" customWidth="1"/>
    <col min="7174" max="7174" width="2.7109375" customWidth="1"/>
    <col min="7175" max="7175" width="16.7109375" customWidth="1"/>
    <col min="7176" max="7177" width="14.140625" bestFit="1" customWidth="1"/>
    <col min="7178" max="7178" width="13.28515625" bestFit="1" customWidth="1"/>
    <col min="7421" max="7422" width="7.28515625" customWidth="1"/>
    <col min="7423" max="7423" width="10.42578125" customWidth="1"/>
    <col min="7424" max="7424" width="11" customWidth="1"/>
    <col min="7425" max="7425" width="62" customWidth="1"/>
    <col min="7427" max="7427" width="11.85546875" customWidth="1"/>
    <col min="7428" max="7428" width="15.85546875" bestFit="1" customWidth="1"/>
    <col min="7429" max="7429" width="19.42578125" bestFit="1" customWidth="1"/>
    <col min="7430" max="7430" width="2.7109375" customWidth="1"/>
    <col min="7431" max="7431" width="16.7109375" customWidth="1"/>
    <col min="7432" max="7433" width="14.140625" bestFit="1" customWidth="1"/>
    <col min="7434" max="7434" width="13.28515625" bestFit="1" customWidth="1"/>
    <col min="7677" max="7678" width="7.28515625" customWidth="1"/>
    <col min="7679" max="7679" width="10.42578125" customWidth="1"/>
    <col min="7680" max="7680" width="11" customWidth="1"/>
    <col min="7681" max="7681" width="62" customWidth="1"/>
    <col min="7683" max="7683" width="11.85546875" customWidth="1"/>
    <col min="7684" max="7684" width="15.85546875" bestFit="1" customWidth="1"/>
    <col min="7685" max="7685" width="19.42578125" bestFit="1" customWidth="1"/>
    <col min="7686" max="7686" width="2.7109375" customWidth="1"/>
    <col min="7687" max="7687" width="16.7109375" customWidth="1"/>
    <col min="7688" max="7689" width="14.140625" bestFit="1" customWidth="1"/>
    <col min="7690" max="7690" width="13.28515625" bestFit="1" customWidth="1"/>
    <col min="7933" max="7934" width="7.28515625" customWidth="1"/>
    <col min="7935" max="7935" width="10.42578125" customWidth="1"/>
    <col min="7936" max="7936" width="11" customWidth="1"/>
    <col min="7937" max="7937" width="62" customWidth="1"/>
    <col min="7939" max="7939" width="11.85546875" customWidth="1"/>
    <col min="7940" max="7940" width="15.85546875" bestFit="1" customWidth="1"/>
    <col min="7941" max="7941" width="19.42578125" bestFit="1" customWidth="1"/>
    <col min="7942" max="7942" width="2.7109375" customWidth="1"/>
    <col min="7943" max="7943" width="16.7109375" customWidth="1"/>
    <col min="7944" max="7945" width="14.140625" bestFit="1" customWidth="1"/>
    <col min="7946" max="7946" width="13.28515625" bestFit="1" customWidth="1"/>
    <col min="8189" max="8190" width="7.28515625" customWidth="1"/>
    <col min="8191" max="8191" width="10.42578125" customWidth="1"/>
    <col min="8192" max="8192" width="11" customWidth="1"/>
    <col min="8193" max="8193" width="62" customWidth="1"/>
    <col min="8195" max="8195" width="11.85546875" customWidth="1"/>
    <col min="8196" max="8196" width="15.85546875" bestFit="1" customWidth="1"/>
    <col min="8197" max="8197" width="19.42578125" bestFit="1" customWidth="1"/>
    <col min="8198" max="8198" width="2.7109375" customWidth="1"/>
    <col min="8199" max="8199" width="16.7109375" customWidth="1"/>
    <col min="8200" max="8201" width="14.140625" bestFit="1" customWidth="1"/>
    <col min="8202" max="8202" width="13.28515625" bestFit="1" customWidth="1"/>
    <col min="8445" max="8446" width="7.28515625" customWidth="1"/>
    <col min="8447" max="8447" width="10.42578125" customWidth="1"/>
    <col min="8448" max="8448" width="11" customWidth="1"/>
    <col min="8449" max="8449" width="62" customWidth="1"/>
    <col min="8451" max="8451" width="11.85546875" customWidth="1"/>
    <col min="8452" max="8452" width="15.85546875" bestFit="1" customWidth="1"/>
    <col min="8453" max="8453" width="19.42578125" bestFit="1" customWidth="1"/>
    <col min="8454" max="8454" width="2.7109375" customWidth="1"/>
    <col min="8455" max="8455" width="16.7109375" customWidth="1"/>
    <col min="8456" max="8457" width="14.140625" bestFit="1" customWidth="1"/>
    <col min="8458" max="8458" width="13.28515625" bestFit="1" customWidth="1"/>
    <col min="8701" max="8702" width="7.28515625" customWidth="1"/>
    <col min="8703" max="8703" width="10.42578125" customWidth="1"/>
    <col min="8704" max="8704" width="11" customWidth="1"/>
    <col min="8705" max="8705" width="62" customWidth="1"/>
    <col min="8707" max="8707" width="11.85546875" customWidth="1"/>
    <col min="8708" max="8708" width="15.85546875" bestFit="1" customWidth="1"/>
    <col min="8709" max="8709" width="19.42578125" bestFit="1" customWidth="1"/>
    <col min="8710" max="8710" width="2.7109375" customWidth="1"/>
    <col min="8711" max="8711" width="16.7109375" customWidth="1"/>
    <col min="8712" max="8713" width="14.140625" bestFit="1" customWidth="1"/>
    <col min="8714" max="8714" width="13.28515625" bestFit="1" customWidth="1"/>
    <col min="8957" max="8958" width="7.28515625" customWidth="1"/>
    <col min="8959" max="8959" width="10.42578125" customWidth="1"/>
    <col min="8960" max="8960" width="11" customWidth="1"/>
    <col min="8961" max="8961" width="62" customWidth="1"/>
    <col min="8963" max="8963" width="11.85546875" customWidth="1"/>
    <col min="8964" max="8964" width="15.85546875" bestFit="1" customWidth="1"/>
    <col min="8965" max="8965" width="19.42578125" bestFit="1" customWidth="1"/>
    <col min="8966" max="8966" width="2.7109375" customWidth="1"/>
    <col min="8967" max="8967" width="16.7109375" customWidth="1"/>
    <col min="8968" max="8969" width="14.140625" bestFit="1" customWidth="1"/>
    <col min="8970" max="8970" width="13.28515625" bestFit="1" customWidth="1"/>
    <col min="9213" max="9214" width="7.28515625" customWidth="1"/>
    <col min="9215" max="9215" width="10.42578125" customWidth="1"/>
    <col min="9216" max="9216" width="11" customWidth="1"/>
    <col min="9217" max="9217" width="62" customWidth="1"/>
    <col min="9219" max="9219" width="11.85546875" customWidth="1"/>
    <col min="9220" max="9220" width="15.85546875" bestFit="1" customWidth="1"/>
    <col min="9221" max="9221" width="19.42578125" bestFit="1" customWidth="1"/>
    <col min="9222" max="9222" width="2.7109375" customWidth="1"/>
    <col min="9223" max="9223" width="16.7109375" customWidth="1"/>
    <col min="9224" max="9225" width="14.140625" bestFit="1" customWidth="1"/>
    <col min="9226" max="9226" width="13.28515625" bestFit="1" customWidth="1"/>
    <col min="9469" max="9470" width="7.28515625" customWidth="1"/>
    <col min="9471" max="9471" width="10.42578125" customWidth="1"/>
    <col min="9472" max="9472" width="11" customWidth="1"/>
    <col min="9473" max="9473" width="62" customWidth="1"/>
    <col min="9475" max="9475" width="11.85546875" customWidth="1"/>
    <col min="9476" max="9476" width="15.85546875" bestFit="1" customWidth="1"/>
    <col min="9477" max="9477" width="19.42578125" bestFit="1" customWidth="1"/>
    <col min="9478" max="9478" width="2.7109375" customWidth="1"/>
    <col min="9479" max="9479" width="16.7109375" customWidth="1"/>
    <col min="9480" max="9481" width="14.140625" bestFit="1" customWidth="1"/>
    <col min="9482" max="9482" width="13.28515625" bestFit="1" customWidth="1"/>
    <col min="9725" max="9726" width="7.28515625" customWidth="1"/>
    <col min="9727" max="9727" width="10.42578125" customWidth="1"/>
    <col min="9728" max="9728" width="11" customWidth="1"/>
    <col min="9729" max="9729" width="62" customWidth="1"/>
    <col min="9731" max="9731" width="11.85546875" customWidth="1"/>
    <col min="9732" max="9732" width="15.85546875" bestFit="1" customWidth="1"/>
    <col min="9733" max="9733" width="19.42578125" bestFit="1" customWidth="1"/>
    <col min="9734" max="9734" width="2.7109375" customWidth="1"/>
    <col min="9735" max="9735" width="16.7109375" customWidth="1"/>
    <col min="9736" max="9737" width="14.140625" bestFit="1" customWidth="1"/>
    <col min="9738" max="9738" width="13.28515625" bestFit="1" customWidth="1"/>
    <col min="9981" max="9982" width="7.28515625" customWidth="1"/>
    <col min="9983" max="9983" width="10.42578125" customWidth="1"/>
    <col min="9984" max="9984" width="11" customWidth="1"/>
    <col min="9985" max="9985" width="62" customWidth="1"/>
    <col min="9987" max="9987" width="11.85546875" customWidth="1"/>
    <col min="9988" max="9988" width="15.85546875" bestFit="1" customWidth="1"/>
    <col min="9989" max="9989" width="19.42578125" bestFit="1" customWidth="1"/>
    <col min="9990" max="9990" width="2.7109375" customWidth="1"/>
    <col min="9991" max="9991" width="16.7109375" customWidth="1"/>
    <col min="9992" max="9993" width="14.140625" bestFit="1" customWidth="1"/>
    <col min="9994" max="9994" width="13.28515625" bestFit="1" customWidth="1"/>
    <col min="10237" max="10238" width="7.28515625" customWidth="1"/>
    <col min="10239" max="10239" width="10.42578125" customWidth="1"/>
    <col min="10240" max="10240" width="11" customWidth="1"/>
    <col min="10241" max="10241" width="62" customWidth="1"/>
    <col min="10243" max="10243" width="11.85546875" customWidth="1"/>
    <col min="10244" max="10244" width="15.85546875" bestFit="1" customWidth="1"/>
    <col min="10245" max="10245" width="19.42578125" bestFit="1" customWidth="1"/>
    <col min="10246" max="10246" width="2.7109375" customWidth="1"/>
    <col min="10247" max="10247" width="16.7109375" customWidth="1"/>
    <col min="10248" max="10249" width="14.140625" bestFit="1" customWidth="1"/>
    <col min="10250" max="10250" width="13.28515625" bestFit="1" customWidth="1"/>
    <col min="10493" max="10494" width="7.28515625" customWidth="1"/>
    <col min="10495" max="10495" width="10.42578125" customWidth="1"/>
    <col min="10496" max="10496" width="11" customWidth="1"/>
    <col min="10497" max="10497" width="62" customWidth="1"/>
    <col min="10499" max="10499" width="11.85546875" customWidth="1"/>
    <col min="10500" max="10500" width="15.85546875" bestFit="1" customWidth="1"/>
    <col min="10501" max="10501" width="19.42578125" bestFit="1" customWidth="1"/>
    <col min="10502" max="10502" width="2.7109375" customWidth="1"/>
    <col min="10503" max="10503" width="16.7109375" customWidth="1"/>
    <col min="10504" max="10505" width="14.140625" bestFit="1" customWidth="1"/>
    <col min="10506" max="10506" width="13.28515625" bestFit="1" customWidth="1"/>
    <col min="10749" max="10750" width="7.28515625" customWidth="1"/>
    <col min="10751" max="10751" width="10.42578125" customWidth="1"/>
    <col min="10752" max="10752" width="11" customWidth="1"/>
    <col min="10753" max="10753" width="62" customWidth="1"/>
    <col min="10755" max="10755" width="11.85546875" customWidth="1"/>
    <col min="10756" max="10756" width="15.85546875" bestFit="1" customWidth="1"/>
    <col min="10757" max="10757" width="19.42578125" bestFit="1" customWidth="1"/>
    <col min="10758" max="10758" width="2.7109375" customWidth="1"/>
    <col min="10759" max="10759" width="16.7109375" customWidth="1"/>
    <col min="10760" max="10761" width="14.140625" bestFit="1" customWidth="1"/>
    <col min="10762" max="10762" width="13.28515625" bestFit="1" customWidth="1"/>
    <col min="11005" max="11006" width="7.28515625" customWidth="1"/>
    <col min="11007" max="11007" width="10.42578125" customWidth="1"/>
    <col min="11008" max="11008" width="11" customWidth="1"/>
    <col min="11009" max="11009" width="62" customWidth="1"/>
    <col min="11011" max="11011" width="11.85546875" customWidth="1"/>
    <col min="11012" max="11012" width="15.85546875" bestFit="1" customWidth="1"/>
    <col min="11013" max="11013" width="19.42578125" bestFit="1" customWidth="1"/>
    <col min="11014" max="11014" width="2.7109375" customWidth="1"/>
    <col min="11015" max="11015" width="16.7109375" customWidth="1"/>
    <col min="11016" max="11017" width="14.140625" bestFit="1" customWidth="1"/>
    <col min="11018" max="11018" width="13.28515625" bestFit="1" customWidth="1"/>
    <col min="11261" max="11262" width="7.28515625" customWidth="1"/>
    <col min="11263" max="11263" width="10.42578125" customWidth="1"/>
    <col min="11264" max="11264" width="11" customWidth="1"/>
    <col min="11265" max="11265" width="62" customWidth="1"/>
    <col min="11267" max="11267" width="11.85546875" customWidth="1"/>
    <col min="11268" max="11268" width="15.85546875" bestFit="1" customWidth="1"/>
    <col min="11269" max="11269" width="19.42578125" bestFit="1" customWidth="1"/>
    <col min="11270" max="11270" width="2.7109375" customWidth="1"/>
    <col min="11271" max="11271" width="16.7109375" customWidth="1"/>
    <col min="11272" max="11273" width="14.140625" bestFit="1" customWidth="1"/>
    <col min="11274" max="11274" width="13.28515625" bestFit="1" customWidth="1"/>
    <col min="11517" max="11518" width="7.28515625" customWidth="1"/>
    <col min="11519" max="11519" width="10.42578125" customWidth="1"/>
    <col min="11520" max="11520" width="11" customWidth="1"/>
    <col min="11521" max="11521" width="62" customWidth="1"/>
    <col min="11523" max="11523" width="11.85546875" customWidth="1"/>
    <col min="11524" max="11524" width="15.85546875" bestFit="1" customWidth="1"/>
    <col min="11525" max="11525" width="19.42578125" bestFit="1" customWidth="1"/>
    <col min="11526" max="11526" width="2.7109375" customWidth="1"/>
    <col min="11527" max="11527" width="16.7109375" customWidth="1"/>
    <col min="11528" max="11529" width="14.140625" bestFit="1" customWidth="1"/>
    <col min="11530" max="11530" width="13.28515625" bestFit="1" customWidth="1"/>
    <col min="11773" max="11774" width="7.28515625" customWidth="1"/>
    <col min="11775" max="11775" width="10.42578125" customWidth="1"/>
    <col min="11776" max="11776" width="11" customWidth="1"/>
    <col min="11777" max="11777" width="62" customWidth="1"/>
    <col min="11779" max="11779" width="11.85546875" customWidth="1"/>
    <col min="11780" max="11780" width="15.85546875" bestFit="1" customWidth="1"/>
    <col min="11781" max="11781" width="19.42578125" bestFit="1" customWidth="1"/>
    <col min="11782" max="11782" width="2.7109375" customWidth="1"/>
    <col min="11783" max="11783" width="16.7109375" customWidth="1"/>
    <col min="11784" max="11785" width="14.140625" bestFit="1" customWidth="1"/>
    <col min="11786" max="11786" width="13.28515625" bestFit="1" customWidth="1"/>
    <col min="12029" max="12030" width="7.28515625" customWidth="1"/>
    <col min="12031" max="12031" width="10.42578125" customWidth="1"/>
    <col min="12032" max="12032" width="11" customWidth="1"/>
    <col min="12033" max="12033" width="62" customWidth="1"/>
    <col min="12035" max="12035" width="11.85546875" customWidth="1"/>
    <col min="12036" max="12036" width="15.85546875" bestFit="1" customWidth="1"/>
    <col min="12037" max="12037" width="19.42578125" bestFit="1" customWidth="1"/>
    <col min="12038" max="12038" width="2.7109375" customWidth="1"/>
    <col min="12039" max="12039" width="16.7109375" customWidth="1"/>
    <col min="12040" max="12041" width="14.140625" bestFit="1" customWidth="1"/>
    <col min="12042" max="12042" width="13.28515625" bestFit="1" customWidth="1"/>
    <col min="12285" max="12286" width="7.28515625" customWidth="1"/>
    <col min="12287" max="12287" width="10.42578125" customWidth="1"/>
    <col min="12288" max="12288" width="11" customWidth="1"/>
    <col min="12289" max="12289" width="62" customWidth="1"/>
    <col min="12291" max="12291" width="11.85546875" customWidth="1"/>
    <col min="12292" max="12292" width="15.85546875" bestFit="1" customWidth="1"/>
    <col min="12293" max="12293" width="19.42578125" bestFit="1" customWidth="1"/>
    <col min="12294" max="12294" width="2.7109375" customWidth="1"/>
    <col min="12295" max="12295" width="16.7109375" customWidth="1"/>
    <col min="12296" max="12297" width="14.140625" bestFit="1" customWidth="1"/>
    <col min="12298" max="12298" width="13.28515625" bestFit="1" customWidth="1"/>
    <col min="12541" max="12542" width="7.28515625" customWidth="1"/>
    <col min="12543" max="12543" width="10.42578125" customWidth="1"/>
    <col min="12544" max="12544" width="11" customWidth="1"/>
    <col min="12545" max="12545" width="62" customWidth="1"/>
    <col min="12547" max="12547" width="11.85546875" customWidth="1"/>
    <col min="12548" max="12548" width="15.85546875" bestFit="1" customWidth="1"/>
    <col min="12549" max="12549" width="19.42578125" bestFit="1" customWidth="1"/>
    <col min="12550" max="12550" width="2.7109375" customWidth="1"/>
    <col min="12551" max="12551" width="16.7109375" customWidth="1"/>
    <col min="12552" max="12553" width="14.140625" bestFit="1" customWidth="1"/>
    <col min="12554" max="12554" width="13.28515625" bestFit="1" customWidth="1"/>
    <col min="12797" max="12798" width="7.28515625" customWidth="1"/>
    <col min="12799" max="12799" width="10.42578125" customWidth="1"/>
    <col min="12800" max="12800" width="11" customWidth="1"/>
    <col min="12801" max="12801" width="62" customWidth="1"/>
    <col min="12803" max="12803" width="11.85546875" customWidth="1"/>
    <col min="12804" max="12804" width="15.85546875" bestFit="1" customWidth="1"/>
    <col min="12805" max="12805" width="19.42578125" bestFit="1" customWidth="1"/>
    <col min="12806" max="12806" width="2.7109375" customWidth="1"/>
    <col min="12807" max="12807" width="16.7109375" customWidth="1"/>
    <col min="12808" max="12809" width="14.140625" bestFit="1" customWidth="1"/>
    <col min="12810" max="12810" width="13.28515625" bestFit="1" customWidth="1"/>
    <col min="13053" max="13054" width="7.28515625" customWidth="1"/>
    <col min="13055" max="13055" width="10.42578125" customWidth="1"/>
    <col min="13056" max="13056" width="11" customWidth="1"/>
    <col min="13057" max="13057" width="62" customWidth="1"/>
    <col min="13059" max="13059" width="11.85546875" customWidth="1"/>
    <col min="13060" max="13060" width="15.85546875" bestFit="1" customWidth="1"/>
    <col min="13061" max="13061" width="19.42578125" bestFit="1" customWidth="1"/>
    <col min="13062" max="13062" width="2.7109375" customWidth="1"/>
    <col min="13063" max="13063" width="16.7109375" customWidth="1"/>
    <col min="13064" max="13065" width="14.140625" bestFit="1" customWidth="1"/>
    <col min="13066" max="13066" width="13.28515625" bestFit="1" customWidth="1"/>
    <col min="13309" max="13310" width="7.28515625" customWidth="1"/>
    <col min="13311" max="13311" width="10.42578125" customWidth="1"/>
    <col min="13312" max="13312" width="11" customWidth="1"/>
    <col min="13313" max="13313" width="62" customWidth="1"/>
    <col min="13315" max="13315" width="11.85546875" customWidth="1"/>
    <col min="13316" max="13316" width="15.85546875" bestFit="1" customWidth="1"/>
    <col min="13317" max="13317" width="19.42578125" bestFit="1" customWidth="1"/>
    <col min="13318" max="13318" width="2.7109375" customWidth="1"/>
    <col min="13319" max="13319" width="16.7109375" customWidth="1"/>
    <col min="13320" max="13321" width="14.140625" bestFit="1" customWidth="1"/>
    <col min="13322" max="13322" width="13.28515625" bestFit="1" customWidth="1"/>
    <col min="13565" max="13566" width="7.28515625" customWidth="1"/>
    <col min="13567" max="13567" width="10.42578125" customWidth="1"/>
    <col min="13568" max="13568" width="11" customWidth="1"/>
    <col min="13569" max="13569" width="62" customWidth="1"/>
    <col min="13571" max="13571" width="11.85546875" customWidth="1"/>
    <col min="13572" max="13572" width="15.85546875" bestFit="1" customWidth="1"/>
    <col min="13573" max="13573" width="19.42578125" bestFit="1" customWidth="1"/>
    <col min="13574" max="13574" width="2.7109375" customWidth="1"/>
    <col min="13575" max="13575" width="16.7109375" customWidth="1"/>
    <col min="13576" max="13577" width="14.140625" bestFit="1" customWidth="1"/>
    <col min="13578" max="13578" width="13.28515625" bestFit="1" customWidth="1"/>
    <col min="13821" max="13822" width="7.28515625" customWidth="1"/>
    <col min="13823" max="13823" width="10.42578125" customWidth="1"/>
    <col min="13824" max="13824" width="11" customWidth="1"/>
    <col min="13825" max="13825" width="62" customWidth="1"/>
    <col min="13827" max="13827" width="11.85546875" customWidth="1"/>
    <col min="13828" max="13828" width="15.85546875" bestFit="1" customWidth="1"/>
    <col min="13829" max="13829" width="19.42578125" bestFit="1" customWidth="1"/>
    <col min="13830" max="13830" width="2.7109375" customWidth="1"/>
    <col min="13831" max="13831" width="16.7109375" customWidth="1"/>
    <col min="13832" max="13833" width="14.140625" bestFit="1" customWidth="1"/>
    <col min="13834" max="13834" width="13.28515625" bestFit="1" customWidth="1"/>
    <col min="14077" max="14078" width="7.28515625" customWidth="1"/>
    <col min="14079" max="14079" width="10.42578125" customWidth="1"/>
    <col min="14080" max="14080" width="11" customWidth="1"/>
    <col min="14081" max="14081" width="62" customWidth="1"/>
    <col min="14083" max="14083" width="11.85546875" customWidth="1"/>
    <col min="14084" max="14084" width="15.85546875" bestFit="1" customWidth="1"/>
    <col min="14085" max="14085" width="19.42578125" bestFit="1" customWidth="1"/>
    <col min="14086" max="14086" width="2.7109375" customWidth="1"/>
    <col min="14087" max="14087" width="16.7109375" customWidth="1"/>
    <col min="14088" max="14089" width="14.140625" bestFit="1" customWidth="1"/>
    <col min="14090" max="14090" width="13.28515625" bestFit="1" customWidth="1"/>
    <col min="14333" max="14334" width="7.28515625" customWidth="1"/>
    <col min="14335" max="14335" width="10.42578125" customWidth="1"/>
    <col min="14336" max="14336" width="11" customWidth="1"/>
    <col min="14337" max="14337" width="62" customWidth="1"/>
    <col min="14339" max="14339" width="11.85546875" customWidth="1"/>
    <col min="14340" max="14340" width="15.85546875" bestFit="1" customWidth="1"/>
    <col min="14341" max="14341" width="19.42578125" bestFit="1" customWidth="1"/>
    <col min="14342" max="14342" width="2.7109375" customWidth="1"/>
    <col min="14343" max="14343" width="16.7109375" customWidth="1"/>
    <col min="14344" max="14345" width="14.140625" bestFit="1" customWidth="1"/>
    <col min="14346" max="14346" width="13.28515625" bestFit="1" customWidth="1"/>
    <col min="14589" max="14590" width="7.28515625" customWidth="1"/>
    <col min="14591" max="14591" width="10.42578125" customWidth="1"/>
    <col min="14592" max="14592" width="11" customWidth="1"/>
    <col min="14593" max="14593" width="62" customWidth="1"/>
    <col min="14595" max="14595" width="11.85546875" customWidth="1"/>
    <col min="14596" max="14596" width="15.85546875" bestFit="1" customWidth="1"/>
    <col min="14597" max="14597" width="19.42578125" bestFit="1" customWidth="1"/>
    <col min="14598" max="14598" width="2.7109375" customWidth="1"/>
    <col min="14599" max="14599" width="16.7109375" customWidth="1"/>
    <col min="14600" max="14601" width="14.140625" bestFit="1" customWidth="1"/>
    <col min="14602" max="14602" width="13.28515625" bestFit="1" customWidth="1"/>
    <col min="14845" max="14846" width="7.28515625" customWidth="1"/>
    <col min="14847" max="14847" width="10.42578125" customWidth="1"/>
    <col min="14848" max="14848" width="11" customWidth="1"/>
    <col min="14849" max="14849" width="62" customWidth="1"/>
    <col min="14851" max="14851" width="11.85546875" customWidth="1"/>
    <col min="14852" max="14852" width="15.85546875" bestFit="1" customWidth="1"/>
    <col min="14853" max="14853" width="19.42578125" bestFit="1" customWidth="1"/>
    <col min="14854" max="14854" width="2.7109375" customWidth="1"/>
    <col min="14855" max="14855" width="16.7109375" customWidth="1"/>
    <col min="14856" max="14857" width="14.140625" bestFit="1" customWidth="1"/>
    <col min="14858" max="14858" width="13.28515625" bestFit="1" customWidth="1"/>
    <col min="15101" max="15102" width="7.28515625" customWidth="1"/>
    <col min="15103" max="15103" width="10.42578125" customWidth="1"/>
    <col min="15104" max="15104" width="11" customWidth="1"/>
    <col min="15105" max="15105" width="62" customWidth="1"/>
    <col min="15107" max="15107" width="11.85546875" customWidth="1"/>
    <col min="15108" max="15108" width="15.85546875" bestFit="1" customWidth="1"/>
    <col min="15109" max="15109" width="19.42578125" bestFit="1" customWidth="1"/>
    <col min="15110" max="15110" width="2.7109375" customWidth="1"/>
    <col min="15111" max="15111" width="16.7109375" customWidth="1"/>
    <col min="15112" max="15113" width="14.140625" bestFit="1" customWidth="1"/>
    <col min="15114" max="15114" width="13.28515625" bestFit="1" customWidth="1"/>
    <col min="15357" max="15358" width="7.28515625" customWidth="1"/>
    <col min="15359" max="15359" width="10.42578125" customWidth="1"/>
    <col min="15360" max="15360" width="11" customWidth="1"/>
    <col min="15361" max="15361" width="62" customWidth="1"/>
    <col min="15363" max="15363" width="11.85546875" customWidth="1"/>
    <col min="15364" max="15364" width="15.85546875" bestFit="1" customWidth="1"/>
    <col min="15365" max="15365" width="19.42578125" bestFit="1" customWidth="1"/>
    <col min="15366" max="15366" width="2.7109375" customWidth="1"/>
    <col min="15367" max="15367" width="16.7109375" customWidth="1"/>
    <col min="15368" max="15369" width="14.140625" bestFit="1" customWidth="1"/>
    <col min="15370" max="15370" width="13.28515625" bestFit="1" customWidth="1"/>
    <col min="15613" max="15614" width="7.28515625" customWidth="1"/>
    <col min="15615" max="15615" width="10.42578125" customWidth="1"/>
    <col min="15616" max="15616" width="11" customWidth="1"/>
    <col min="15617" max="15617" width="62" customWidth="1"/>
    <col min="15619" max="15619" width="11.85546875" customWidth="1"/>
    <col min="15620" max="15620" width="15.85546875" bestFit="1" customWidth="1"/>
    <col min="15621" max="15621" width="19.42578125" bestFit="1" customWidth="1"/>
    <col min="15622" max="15622" width="2.7109375" customWidth="1"/>
    <col min="15623" max="15623" width="16.7109375" customWidth="1"/>
    <col min="15624" max="15625" width="14.140625" bestFit="1" customWidth="1"/>
    <col min="15626" max="15626" width="13.28515625" bestFit="1" customWidth="1"/>
    <col min="15869" max="15870" width="7.28515625" customWidth="1"/>
    <col min="15871" max="15871" width="10.42578125" customWidth="1"/>
    <col min="15872" max="15872" width="11" customWidth="1"/>
    <col min="15873" max="15873" width="62" customWidth="1"/>
    <col min="15875" max="15875" width="11.85546875" customWidth="1"/>
    <col min="15876" max="15876" width="15.85546875" bestFit="1" customWidth="1"/>
    <col min="15877" max="15877" width="19.42578125" bestFit="1" customWidth="1"/>
    <col min="15878" max="15878" width="2.7109375" customWidth="1"/>
    <col min="15879" max="15879" width="16.7109375" customWidth="1"/>
    <col min="15880" max="15881" width="14.140625" bestFit="1" customWidth="1"/>
    <col min="15882" max="15882" width="13.28515625" bestFit="1" customWidth="1"/>
    <col min="16125" max="16126" width="7.28515625" customWidth="1"/>
    <col min="16127" max="16127" width="10.42578125" customWidth="1"/>
    <col min="16128" max="16128" width="11" customWidth="1"/>
    <col min="16129" max="16129" width="62" customWidth="1"/>
    <col min="16131" max="16131" width="11.85546875" customWidth="1"/>
    <col min="16132" max="16132" width="15.85546875" bestFit="1" customWidth="1"/>
    <col min="16133" max="16133" width="19.42578125" bestFit="1" customWidth="1"/>
    <col min="16134" max="16134" width="2.7109375" customWidth="1"/>
    <col min="16135" max="16135" width="16.7109375" customWidth="1"/>
    <col min="16136" max="16137" width="14.140625" bestFit="1" customWidth="1"/>
    <col min="16138" max="16138" width="13.28515625" bestFit="1" customWidth="1"/>
  </cols>
  <sheetData>
    <row r="1" spans="1:9" s="1" customFormat="1" ht="13.5" thickBot="1" x14ac:dyDescent="0.25">
      <c r="A1" s="52" t="s">
        <v>157</v>
      </c>
      <c r="B1" s="40" t="s">
        <v>153</v>
      </c>
      <c r="C1" s="56"/>
      <c r="D1" s="56"/>
      <c r="E1" s="56"/>
      <c r="F1" s="57"/>
    </row>
    <row r="2" spans="1:9" s="1" customFormat="1" ht="14.25" customHeight="1" thickBot="1" x14ac:dyDescent="0.25">
      <c r="A2" s="52" t="s">
        <v>156</v>
      </c>
      <c r="B2" s="35" t="s">
        <v>155</v>
      </c>
      <c r="C2" s="35"/>
      <c r="D2" s="35"/>
      <c r="E2" s="35"/>
      <c r="F2" s="58"/>
      <c r="H2"/>
    </row>
    <row r="3" spans="1:9" s="1" customFormat="1" ht="14.25" customHeight="1" thickBot="1" x14ac:dyDescent="0.25">
      <c r="A3" s="50" t="s">
        <v>154</v>
      </c>
      <c r="B3" s="59"/>
      <c r="C3" s="59"/>
      <c r="D3" s="53" t="s">
        <v>158</v>
      </c>
      <c r="E3" s="53"/>
      <c r="F3" s="59"/>
      <c r="H3"/>
    </row>
    <row r="4" spans="1:9" s="1" customFormat="1" ht="14.25" customHeight="1" thickBot="1" x14ac:dyDescent="0.25">
      <c r="A4" s="51"/>
      <c r="B4" s="59"/>
      <c r="C4" s="59"/>
      <c r="D4" s="53"/>
      <c r="E4" s="53"/>
      <c r="F4" s="60"/>
      <c r="H4"/>
    </row>
    <row r="5" spans="1:9" s="1" customFormat="1" ht="13.5" thickBot="1" x14ac:dyDescent="0.25">
      <c r="A5" s="45" t="s">
        <v>159</v>
      </c>
      <c r="B5" s="61"/>
      <c r="C5" s="62"/>
      <c r="D5" s="54"/>
      <c r="E5" s="55"/>
      <c r="F5" s="63"/>
      <c r="H5"/>
    </row>
    <row r="6" spans="1:9" s="1" customFormat="1" ht="13.5" thickBot="1" x14ac:dyDescent="0.25">
      <c r="A6" s="45"/>
      <c r="B6" s="61"/>
      <c r="C6" s="61"/>
      <c r="D6" s="48" t="s">
        <v>160</v>
      </c>
      <c r="E6" s="49"/>
      <c r="F6" s="64"/>
      <c r="H6"/>
    </row>
    <row r="7" spans="1:9" s="1" customFormat="1" ht="13.5" thickBot="1" x14ac:dyDescent="0.25">
      <c r="A7" s="45"/>
      <c r="B7" s="61"/>
      <c r="C7" s="61"/>
      <c r="D7" s="46"/>
      <c r="E7" s="47"/>
      <c r="F7" s="65"/>
      <c r="H7"/>
    </row>
    <row r="8" spans="1:9" s="1" customFormat="1" ht="16.5" thickBot="1" x14ac:dyDescent="0.25">
      <c r="A8" s="44"/>
      <c r="B8" s="42"/>
      <c r="C8" s="42"/>
      <c r="D8" s="42"/>
      <c r="E8" s="42"/>
      <c r="F8" s="43"/>
    </row>
    <row r="9" spans="1:9" s="1" customFormat="1" ht="13.5" thickBot="1" x14ac:dyDescent="0.25">
      <c r="A9" s="36" t="s">
        <v>0</v>
      </c>
      <c r="B9" s="37" t="s">
        <v>1</v>
      </c>
      <c r="C9" s="37" t="s">
        <v>2</v>
      </c>
      <c r="D9" s="37" t="s">
        <v>3</v>
      </c>
      <c r="E9" s="38" t="s">
        <v>4</v>
      </c>
      <c r="F9" s="39" t="s">
        <v>5</v>
      </c>
    </row>
    <row r="10" spans="1:9" s="1" customFormat="1" x14ac:dyDescent="0.2">
      <c r="A10" s="19">
        <v>1</v>
      </c>
      <c r="B10" s="12" t="s">
        <v>46</v>
      </c>
      <c r="C10" s="13"/>
      <c r="D10" s="20"/>
      <c r="E10" s="21"/>
      <c r="F10" s="14">
        <f>SUM(F11:F14)</f>
        <v>0</v>
      </c>
      <c r="I10" s="9"/>
    </row>
    <row r="11" spans="1:9" s="1" customFormat="1" ht="38.25" x14ac:dyDescent="0.2">
      <c r="A11" s="34" t="s">
        <v>6</v>
      </c>
      <c r="B11" s="3" t="s">
        <v>47</v>
      </c>
      <c r="C11" s="2" t="s">
        <v>50</v>
      </c>
      <c r="D11" s="4">
        <v>258</v>
      </c>
      <c r="E11" s="5"/>
      <c r="F11" s="6">
        <f t="shared" ref="F11:F14" si="0">D11*E11</f>
        <v>0</v>
      </c>
      <c r="I11" s="9"/>
    </row>
    <row r="12" spans="1:9" s="1" customFormat="1" ht="25.5" x14ac:dyDescent="0.2">
      <c r="A12" s="34" t="s">
        <v>7</v>
      </c>
      <c r="B12" s="3" t="s">
        <v>48</v>
      </c>
      <c r="C12" s="2" t="s">
        <v>50</v>
      </c>
      <c r="D12" s="4">
        <v>110</v>
      </c>
      <c r="E12" s="5"/>
      <c r="F12" s="6">
        <f t="shared" si="0"/>
        <v>0</v>
      </c>
      <c r="H12" s="9"/>
      <c r="I12" s="9"/>
    </row>
    <row r="13" spans="1:9" s="1" customFormat="1" x14ac:dyDescent="0.2">
      <c r="A13" s="34" t="s">
        <v>143</v>
      </c>
      <c r="B13" s="31" t="s">
        <v>142</v>
      </c>
      <c r="C13" s="32" t="s">
        <v>57</v>
      </c>
      <c r="D13" s="4">
        <v>67</v>
      </c>
      <c r="E13" s="5"/>
      <c r="F13" s="6">
        <f t="shared" si="0"/>
        <v>0</v>
      </c>
      <c r="H13" s="9"/>
      <c r="I13" s="9"/>
    </row>
    <row r="14" spans="1:9" s="1" customFormat="1" ht="38.25" x14ac:dyDescent="0.2">
      <c r="A14" s="34" t="s">
        <v>144</v>
      </c>
      <c r="B14" s="3" t="s">
        <v>49</v>
      </c>
      <c r="C14" s="2" t="s">
        <v>11</v>
      </c>
      <c r="D14" s="4">
        <v>25</v>
      </c>
      <c r="E14" s="5"/>
      <c r="F14" s="6">
        <f t="shared" si="0"/>
        <v>0</v>
      </c>
      <c r="H14" s="9"/>
      <c r="I14" s="9"/>
    </row>
    <row r="15" spans="1:9" s="1" customFormat="1" x14ac:dyDescent="0.2">
      <c r="A15" s="19">
        <v>2</v>
      </c>
      <c r="B15" s="12" t="s">
        <v>51</v>
      </c>
      <c r="C15" s="13"/>
      <c r="D15" s="20"/>
      <c r="E15" s="21"/>
      <c r="F15" s="14">
        <f>SUM(F16:F45)</f>
        <v>0</v>
      </c>
    </row>
    <row r="16" spans="1:9" s="1" customFormat="1" x14ac:dyDescent="0.2">
      <c r="A16" s="34" t="s">
        <v>8</v>
      </c>
      <c r="B16" s="3" t="s">
        <v>52</v>
      </c>
      <c r="C16" s="2" t="s">
        <v>22</v>
      </c>
      <c r="D16" s="4">
        <v>70</v>
      </c>
      <c r="E16" s="5"/>
      <c r="F16" s="6">
        <f t="shared" ref="F16:F45" si="1">D16*E16</f>
        <v>0</v>
      </c>
    </row>
    <row r="17" spans="1:54" s="1" customFormat="1" x14ac:dyDescent="0.2">
      <c r="A17" s="34" t="s">
        <v>9</v>
      </c>
      <c r="B17" s="3" t="s">
        <v>53</v>
      </c>
      <c r="C17" s="2" t="s">
        <v>22</v>
      </c>
      <c r="D17" s="4">
        <v>112</v>
      </c>
      <c r="E17" s="5"/>
      <c r="F17" s="6">
        <f t="shared" si="1"/>
        <v>0</v>
      </c>
    </row>
    <row r="18" spans="1:54" s="8" customFormat="1" x14ac:dyDescent="0.2">
      <c r="A18" s="34" t="s">
        <v>10</v>
      </c>
      <c r="B18" s="3" t="s">
        <v>54</v>
      </c>
      <c r="C18" s="2" t="s">
        <v>22</v>
      </c>
      <c r="D18" s="4">
        <v>10</v>
      </c>
      <c r="E18" s="5"/>
      <c r="F18" s="6">
        <f t="shared" si="1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s="11" customFormat="1" ht="15" customHeight="1" x14ac:dyDescent="0.2">
      <c r="A19" s="34" t="s">
        <v>12</v>
      </c>
      <c r="B19" s="3" t="s">
        <v>55</v>
      </c>
      <c r="C19" s="2" t="s">
        <v>22</v>
      </c>
      <c r="D19" s="4">
        <v>106</v>
      </c>
      <c r="E19" s="5"/>
      <c r="F19" s="6">
        <f t="shared" si="1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s="11" customFormat="1" ht="15" customHeight="1" x14ac:dyDescent="0.2">
      <c r="A20" s="34" t="s">
        <v>161</v>
      </c>
      <c r="B20" s="22" t="s">
        <v>56</v>
      </c>
      <c r="C20" s="2" t="s">
        <v>22</v>
      </c>
      <c r="D20" s="4">
        <v>116</v>
      </c>
      <c r="E20" s="5"/>
      <c r="F20" s="6">
        <f t="shared" si="1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 s="11" customFormat="1" ht="15" customHeight="1" x14ac:dyDescent="0.2">
      <c r="A21" s="34" t="s">
        <v>162</v>
      </c>
      <c r="B21" s="22" t="s">
        <v>58</v>
      </c>
      <c r="C21" s="2" t="s">
        <v>57</v>
      </c>
      <c r="D21" s="4">
        <v>21</v>
      </c>
      <c r="E21" s="5"/>
      <c r="F21" s="6">
        <f t="shared" si="1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54" s="1" customFormat="1" x14ac:dyDescent="0.2">
      <c r="A22" s="34" t="s">
        <v>163</v>
      </c>
      <c r="B22" s="3" t="s">
        <v>59</v>
      </c>
      <c r="C22" s="2" t="s">
        <v>57</v>
      </c>
      <c r="D22" s="4">
        <v>3</v>
      </c>
      <c r="E22" s="5"/>
      <c r="F22" s="6">
        <f t="shared" si="1"/>
        <v>0</v>
      </c>
    </row>
    <row r="23" spans="1:54" s="1" customFormat="1" x14ac:dyDescent="0.2">
      <c r="A23" s="34" t="s">
        <v>164</v>
      </c>
      <c r="B23" s="3" t="s">
        <v>60</v>
      </c>
      <c r="C23" s="2" t="s">
        <v>57</v>
      </c>
      <c r="D23" s="4">
        <v>42</v>
      </c>
      <c r="E23" s="5"/>
      <c r="F23" s="6">
        <f t="shared" si="1"/>
        <v>0</v>
      </c>
    </row>
    <row r="24" spans="1:54" s="1" customFormat="1" x14ac:dyDescent="0.2">
      <c r="A24" s="34" t="s">
        <v>165</v>
      </c>
      <c r="B24" s="3" t="s">
        <v>61</v>
      </c>
      <c r="C24" s="23" t="s">
        <v>57</v>
      </c>
      <c r="D24" s="4">
        <v>3</v>
      </c>
      <c r="E24" s="5"/>
      <c r="F24" s="6">
        <f t="shared" si="1"/>
        <v>0</v>
      </c>
    </row>
    <row r="25" spans="1:54" s="1" customFormat="1" x14ac:dyDescent="0.2">
      <c r="A25" s="34" t="s">
        <v>166</v>
      </c>
      <c r="B25" s="3" t="s">
        <v>62</v>
      </c>
      <c r="C25" s="23" t="s">
        <v>57</v>
      </c>
      <c r="D25" s="4">
        <v>6</v>
      </c>
      <c r="E25" s="5"/>
      <c r="F25" s="6">
        <f t="shared" si="1"/>
        <v>0</v>
      </c>
    </row>
    <row r="26" spans="1:54" s="1" customFormat="1" x14ac:dyDescent="0.2">
      <c r="A26" s="34" t="s">
        <v>167</v>
      </c>
      <c r="B26" s="3" t="s">
        <v>63</v>
      </c>
      <c r="C26" s="23" t="s">
        <v>57</v>
      </c>
      <c r="D26" s="4">
        <v>12</v>
      </c>
      <c r="E26" s="5"/>
      <c r="F26" s="6">
        <f t="shared" si="1"/>
        <v>0</v>
      </c>
    </row>
    <row r="27" spans="1:54" s="1" customFormat="1" ht="51" x14ac:dyDescent="0.2">
      <c r="A27" s="34" t="s">
        <v>168</v>
      </c>
      <c r="B27" s="3" t="s">
        <v>64</v>
      </c>
      <c r="C27" s="23" t="s">
        <v>57</v>
      </c>
      <c r="D27" s="4">
        <v>17</v>
      </c>
      <c r="E27" s="5"/>
      <c r="F27" s="6">
        <f t="shared" si="1"/>
        <v>0</v>
      </c>
    </row>
    <row r="28" spans="1:54" s="1" customFormat="1" ht="51" x14ac:dyDescent="0.2">
      <c r="A28" s="34" t="s">
        <v>169</v>
      </c>
      <c r="B28" s="3" t="s">
        <v>65</v>
      </c>
      <c r="C28" s="2" t="s">
        <v>57</v>
      </c>
      <c r="D28" s="4">
        <v>2</v>
      </c>
      <c r="E28" s="5"/>
      <c r="F28" s="6">
        <f t="shared" si="1"/>
        <v>0</v>
      </c>
    </row>
    <row r="29" spans="1:54" s="1" customFormat="1" ht="51" x14ac:dyDescent="0.2">
      <c r="A29" s="34" t="s">
        <v>170</v>
      </c>
      <c r="B29" s="3" t="s">
        <v>66</v>
      </c>
      <c r="C29" s="2" t="s">
        <v>57</v>
      </c>
      <c r="D29" s="4">
        <v>2</v>
      </c>
      <c r="E29" s="5"/>
      <c r="F29" s="6">
        <f t="shared" si="1"/>
        <v>0</v>
      </c>
    </row>
    <row r="30" spans="1:54" s="8" customFormat="1" x14ac:dyDescent="0.2">
      <c r="A30" s="34" t="s">
        <v>171</v>
      </c>
      <c r="B30" s="22" t="s">
        <v>67</v>
      </c>
      <c r="C30" s="2" t="s">
        <v>57</v>
      </c>
      <c r="D30" s="4">
        <v>3</v>
      </c>
      <c r="E30" s="5"/>
      <c r="F30" s="6">
        <f t="shared" si="1"/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54" s="8" customFormat="1" x14ac:dyDescent="0.2">
      <c r="A31" s="34" t="s">
        <v>172</v>
      </c>
      <c r="B31" s="3" t="s">
        <v>68</v>
      </c>
      <c r="C31" s="2" t="s">
        <v>57</v>
      </c>
      <c r="D31" s="4">
        <v>12</v>
      </c>
      <c r="E31" s="5"/>
      <c r="F31" s="6">
        <f t="shared" si="1"/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54" s="8" customFormat="1" x14ac:dyDescent="0.2">
      <c r="A32" s="34" t="s">
        <v>173</v>
      </c>
      <c r="B32" s="22" t="s">
        <v>69</v>
      </c>
      <c r="C32" s="2" t="s">
        <v>57</v>
      </c>
      <c r="D32" s="4">
        <v>42</v>
      </c>
      <c r="E32" s="5"/>
      <c r="F32" s="6">
        <f t="shared" si="1"/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5" s="8" customFormat="1" x14ac:dyDescent="0.2">
      <c r="A33" s="34" t="s">
        <v>174</v>
      </c>
      <c r="B33" s="22" t="s">
        <v>70</v>
      </c>
      <c r="C33" s="2" t="s">
        <v>57</v>
      </c>
      <c r="D33" s="4">
        <v>84</v>
      </c>
      <c r="E33" s="5"/>
      <c r="F33" s="6">
        <f t="shared" si="1"/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s="8" customFormat="1" x14ac:dyDescent="0.2">
      <c r="A34" s="34" t="s">
        <v>175</v>
      </c>
      <c r="B34" s="3" t="s">
        <v>71</v>
      </c>
      <c r="C34" s="2" t="s">
        <v>57</v>
      </c>
      <c r="D34" s="4">
        <v>10</v>
      </c>
      <c r="E34" s="5"/>
      <c r="F34" s="6">
        <f t="shared" si="1"/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s="8" customFormat="1" x14ac:dyDescent="0.2">
      <c r="A35" s="34" t="s">
        <v>176</v>
      </c>
      <c r="B35" s="22" t="s">
        <v>72</v>
      </c>
      <c r="C35" s="2" t="s">
        <v>57</v>
      </c>
      <c r="D35" s="4">
        <v>20</v>
      </c>
      <c r="E35" s="5"/>
      <c r="F35" s="6">
        <f t="shared" si="1"/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s="8" customFormat="1" x14ac:dyDescent="0.2">
      <c r="A36" s="34" t="s">
        <v>177</v>
      </c>
      <c r="B36" s="3" t="s">
        <v>73</v>
      </c>
      <c r="C36" s="2" t="s">
        <v>57</v>
      </c>
      <c r="D36" s="4">
        <v>20</v>
      </c>
      <c r="E36" s="5"/>
      <c r="F36" s="6">
        <f t="shared" si="1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s="8" customFormat="1" x14ac:dyDescent="0.2">
      <c r="A37" s="34" t="s">
        <v>178</v>
      </c>
      <c r="B37" s="3" t="s">
        <v>74</v>
      </c>
      <c r="C37" s="2" t="s">
        <v>57</v>
      </c>
      <c r="D37" s="4">
        <v>4</v>
      </c>
      <c r="E37" s="5"/>
      <c r="F37" s="6">
        <f t="shared" si="1"/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s="8" customFormat="1" x14ac:dyDescent="0.2">
      <c r="A38" s="34" t="s">
        <v>179</v>
      </c>
      <c r="B38" s="3" t="s">
        <v>75</v>
      </c>
      <c r="C38" s="2" t="s">
        <v>57</v>
      </c>
      <c r="D38" s="4">
        <v>84</v>
      </c>
      <c r="E38" s="5"/>
      <c r="F38" s="6">
        <f t="shared" si="1"/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s="8" customFormat="1" x14ac:dyDescent="0.2">
      <c r="A39" s="34" t="s">
        <v>180</v>
      </c>
      <c r="B39" s="3" t="s">
        <v>76</v>
      </c>
      <c r="C39" s="2" t="s">
        <v>57</v>
      </c>
      <c r="D39" s="4">
        <v>42</v>
      </c>
      <c r="E39" s="5"/>
      <c r="F39" s="6">
        <f t="shared" si="1"/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s="8" customFormat="1" ht="25.5" x14ac:dyDescent="0.2">
      <c r="A40" s="34" t="s">
        <v>181</v>
      </c>
      <c r="B40" s="3" t="s">
        <v>77</v>
      </c>
      <c r="C40" s="2" t="s">
        <v>57</v>
      </c>
      <c r="D40" s="4">
        <v>6</v>
      </c>
      <c r="E40" s="5"/>
      <c r="F40" s="6">
        <f t="shared" si="1"/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" customFormat="1" x14ac:dyDescent="0.2">
      <c r="A41" s="34" t="s">
        <v>182</v>
      </c>
      <c r="B41" s="3" t="s">
        <v>78</v>
      </c>
      <c r="C41" s="2" t="s">
        <v>57</v>
      </c>
      <c r="D41" s="4">
        <v>6</v>
      </c>
      <c r="E41" s="5"/>
      <c r="F41" s="6">
        <f t="shared" si="1"/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" customFormat="1" ht="25.5" x14ac:dyDescent="0.2">
      <c r="A42" s="34" t="s">
        <v>183</v>
      </c>
      <c r="B42" s="22" t="s">
        <v>79</v>
      </c>
      <c r="C42" s="2" t="s">
        <v>45</v>
      </c>
      <c r="D42" s="4">
        <v>21</v>
      </c>
      <c r="E42" s="5"/>
      <c r="F42" s="6">
        <f t="shared" si="1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s="8" customFormat="1" ht="25.5" x14ac:dyDescent="0.2">
      <c r="A43" s="34" t="s">
        <v>184</v>
      </c>
      <c r="B43" s="3" t="s">
        <v>80</v>
      </c>
      <c r="C43" s="2" t="s">
        <v>45</v>
      </c>
      <c r="D43" s="4">
        <v>3</v>
      </c>
      <c r="E43" s="5"/>
      <c r="F43" s="6">
        <f t="shared" si="1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s="1" customFormat="1" ht="25.5" x14ac:dyDescent="0.2">
      <c r="A44" s="34" t="s">
        <v>185</v>
      </c>
      <c r="B44" s="3" t="s">
        <v>81</v>
      </c>
      <c r="C44" s="2" t="s">
        <v>45</v>
      </c>
      <c r="D44" s="4">
        <v>3</v>
      </c>
      <c r="E44" s="5"/>
      <c r="F44" s="6">
        <f t="shared" si="1"/>
        <v>0</v>
      </c>
    </row>
    <row r="45" spans="1:35" s="1" customFormat="1" ht="38.25" x14ac:dyDescent="0.2">
      <c r="A45" s="34" t="s">
        <v>186</v>
      </c>
      <c r="B45" s="31" t="s">
        <v>152</v>
      </c>
      <c r="C45" s="2" t="s">
        <v>45</v>
      </c>
      <c r="D45" s="4">
        <v>1</v>
      </c>
      <c r="E45" s="5"/>
      <c r="F45" s="6">
        <f t="shared" si="1"/>
        <v>0</v>
      </c>
    </row>
    <row r="46" spans="1:35" s="1" customFormat="1" x14ac:dyDescent="0.2">
      <c r="A46" s="19">
        <v>3</v>
      </c>
      <c r="B46" s="12" t="s">
        <v>82</v>
      </c>
      <c r="C46" s="13"/>
      <c r="D46" s="20"/>
      <c r="E46" s="21">
        <v>0</v>
      </c>
      <c r="F46" s="14">
        <f>SUM(F47:F53)</f>
        <v>0</v>
      </c>
    </row>
    <row r="47" spans="1:35" s="1" customFormat="1" x14ac:dyDescent="0.2">
      <c r="A47" s="34" t="s">
        <v>13</v>
      </c>
      <c r="B47" s="3" t="s">
        <v>83</v>
      </c>
      <c r="C47" s="2" t="s">
        <v>22</v>
      </c>
      <c r="D47" s="4">
        <v>70</v>
      </c>
      <c r="E47" s="5"/>
      <c r="F47" s="6">
        <f t="shared" ref="F47:F53" si="2">D47*E47</f>
        <v>0</v>
      </c>
    </row>
    <row r="48" spans="1:35" s="1" customFormat="1" x14ac:dyDescent="0.2">
      <c r="A48" s="34" t="s">
        <v>14</v>
      </c>
      <c r="B48" s="3" t="s">
        <v>84</v>
      </c>
      <c r="C48" s="2" t="s">
        <v>22</v>
      </c>
      <c r="D48" s="4">
        <v>112</v>
      </c>
      <c r="E48" s="5"/>
      <c r="F48" s="6">
        <f t="shared" si="2"/>
        <v>0</v>
      </c>
    </row>
    <row r="49" spans="1:6" s="1" customFormat="1" x14ac:dyDescent="0.2">
      <c r="A49" s="34" t="s">
        <v>15</v>
      </c>
      <c r="B49" s="22" t="s">
        <v>85</v>
      </c>
      <c r="C49" s="2" t="s">
        <v>22</v>
      </c>
      <c r="D49" s="4">
        <v>10</v>
      </c>
      <c r="E49" s="5"/>
      <c r="F49" s="6">
        <f t="shared" si="2"/>
        <v>0</v>
      </c>
    </row>
    <row r="50" spans="1:6" s="1" customFormat="1" x14ac:dyDescent="0.2">
      <c r="A50" s="34" t="s">
        <v>141</v>
      </c>
      <c r="B50" s="3" t="s">
        <v>86</v>
      </c>
      <c r="C50" s="2" t="s">
        <v>22</v>
      </c>
      <c r="D50" s="4">
        <v>106</v>
      </c>
      <c r="E50" s="5"/>
      <c r="F50" s="6">
        <f t="shared" si="2"/>
        <v>0</v>
      </c>
    </row>
    <row r="51" spans="1:6" s="1" customFormat="1" x14ac:dyDescent="0.2">
      <c r="A51" s="34" t="s">
        <v>145</v>
      </c>
      <c r="B51" s="3" t="s">
        <v>87</v>
      </c>
      <c r="C51" s="2" t="s">
        <v>22</v>
      </c>
      <c r="D51" s="4">
        <v>116</v>
      </c>
      <c r="E51" s="5"/>
      <c r="F51" s="6">
        <f t="shared" si="2"/>
        <v>0</v>
      </c>
    </row>
    <row r="52" spans="1:6" s="1" customFormat="1" x14ac:dyDescent="0.2">
      <c r="A52" s="34" t="s">
        <v>146</v>
      </c>
      <c r="B52" s="3" t="s">
        <v>88</v>
      </c>
      <c r="C52" s="2" t="s">
        <v>22</v>
      </c>
      <c r="D52" s="4">
        <v>57</v>
      </c>
      <c r="E52" s="5"/>
      <c r="F52" s="6">
        <f t="shared" si="2"/>
        <v>0</v>
      </c>
    </row>
    <row r="53" spans="1:6" s="1" customFormat="1" ht="25.5" x14ac:dyDescent="0.2">
      <c r="A53" s="34" t="s">
        <v>147</v>
      </c>
      <c r="B53" s="22" t="s">
        <v>89</v>
      </c>
      <c r="C53" s="2" t="s">
        <v>45</v>
      </c>
      <c r="D53" s="4">
        <v>1</v>
      </c>
      <c r="E53" s="5"/>
      <c r="F53" s="6">
        <f t="shared" si="2"/>
        <v>0</v>
      </c>
    </row>
    <row r="54" spans="1:6" s="1" customFormat="1" x14ac:dyDescent="0.2">
      <c r="A54" s="19">
        <v>4</v>
      </c>
      <c r="B54" s="12" t="s">
        <v>90</v>
      </c>
      <c r="C54" s="13"/>
      <c r="D54" s="20"/>
      <c r="E54" s="21">
        <v>0</v>
      </c>
      <c r="F54" s="14">
        <f>SUM(F55:F62)</f>
        <v>0</v>
      </c>
    </row>
    <row r="55" spans="1:6" s="1" customFormat="1" x14ac:dyDescent="0.2">
      <c r="A55" s="34" t="s">
        <v>16</v>
      </c>
      <c r="B55" s="22" t="s">
        <v>91</v>
      </c>
      <c r="C55" s="2" t="s">
        <v>57</v>
      </c>
      <c r="D55" s="4">
        <v>1</v>
      </c>
      <c r="E55" s="5"/>
      <c r="F55" s="6">
        <f t="shared" ref="F55:F62" si="3">D55*E55</f>
        <v>0</v>
      </c>
    </row>
    <row r="56" spans="1:6" s="1" customFormat="1" ht="25.5" x14ac:dyDescent="0.2">
      <c r="A56" s="34" t="s">
        <v>18</v>
      </c>
      <c r="B56" s="3" t="s">
        <v>92</v>
      </c>
      <c r="C56" s="2" t="s">
        <v>57</v>
      </c>
      <c r="D56" s="4">
        <v>33</v>
      </c>
      <c r="E56" s="5"/>
      <c r="F56" s="6">
        <f t="shared" si="3"/>
        <v>0</v>
      </c>
    </row>
    <row r="57" spans="1:6" s="1" customFormat="1" ht="25.5" x14ac:dyDescent="0.2">
      <c r="A57" s="34" t="s">
        <v>20</v>
      </c>
      <c r="B57" s="22" t="s">
        <v>93</v>
      </c>
      <c r="C57" s="2" t="s">
        <v>57</v>
      </c>
      <c r="D57" s="4">
        <v>5</v>
      </c>
      <c r="E57" s="5"/>
      <c r="F57" s="6">
        <f t="shared" si="3"/>
        <v>0</v>
      </c>
    </row>
    <row r="58" spans="1:6" s="1" customFormat="1" x14ac:dyDescent="0.2">
      <c r="A58" s="34" t="s">
        <v>21</v>
      </c>
      <c r="B58" s="22" t="s">
        <v>139</v>
      </c>
      <c r="C58" s="2" t="s">
        <v>57</v>
      </c>
      <c r="D58" s="4">
        <v>67</v>
      </c>
      <c r="E58" s="5"/>
      <c r="F58" s="6">
        <f t="shared" si="3"/>
        <v>0</v>
      </c>
    </row>
    <row r="59" spans="1:6" s="1" customFormat="1" x14ac:dyDescent="0.2">
      <c r="A59" s="34" t="s">
        <v>17</v>
      </c>
      <c r="B59" s="24" t="s">
        <v>94</v>
      </c>
      <c r="C59" s="2" t="s">
        <v>57</v>
      </c>
      <c r="D59" s="4">
        <v>3</v>
      </c>
      <c r="E59" s="5"/>
      <c r="F59" s="6">
        <f>D59*E59</f>
        <v>0</v>
      </c>
    </row>
    <row r="60" spans="1:6" s="1" customFormat="1" x14ac:dyDescent="0.2">
      <c r="A60" s="34" t="s">
        <v>19</v>
      </c>
      <c r="B60" s="22" t="s">
        <v>95</v>
      </c>
      <c r="C60" s="2" t="s">
        <v>57</v>
      </c>
      <c r="D60" s="4">
        <v>1</v>
      </c>
      <c r="E60" s="5"/>
      <c r="F60" s="6">
        <f t="shared" si="3"/>
        <v>0</v>
      </c>
    </row>
    <row r="61" spans="1:6" s="1" customFormat="1" x14ac:dyDescent="0.2">
      <c r="A61" s="34" t="s">
        <v>23</v>
      </c>
      <c r="B61" s="24" t="s">
        <v>96</v>
      </c>
      <c r="C61" s="2" t="s">
        <v>57</v>
      </c>
      <c r="D61" s="4">
        <v>2</v>
      </c>
      <c r="E61" s="5"/>
      <c r="F61" s="6">
        <f t="shared" si="3"/>
        <v>0</v>
      </c>
    </row>
    <row r="62" spans="1:6" s="1" customFormat="1" x14ac:dyDescent="0.2">
      <c r="A62" s="34" t="s">
        <v>187</v>
      </c>
      <c r="B62" s="3" t="s">
        <v>97</v>
      </c>
      <c r="C62" s="2" t="s">
        <v>57</v>
      </c>
      <c r="D62" s="4">
        <v>1</v>
      </c>
      <c r="E62" s="5"/>
      <c r="F62" s="6">
        <f t="shared" si="3"/>
        <v>0</v>
      </c>
    </row>
    <row r="63" spans="1:6" s="1" customFormat="1" x14ac:dyDescent="0.2">
      <c r="A63" s="19">
        <v>5</v>
      </c>
      <c r="B63" s="12" t="s">
        <v>100</v>
      </c>
      <c r="C63" s="13"/>
      <c r="D63" s="20"/>
      <c r="E63" s="21">
        <v>0</v>
      </c>
      <c r="F63" s="14">
        <f>SUM(F64:F75)</f>
        <v>0</v>
      </c>
    </row>
    <row r="64" spans="1:6" s="1" customFormat="1" ht="25.5" x14ac:dyDescent="0.2">
      <c r="A64" s="34" t="s">
        <v>24</v>
      </c>
      <c r="B64" s="3" t="s">
        <v>101</v>
      </c>
      <c r="C64" s="2" t="s">
        <v>57</v>
      </c>
      <c r="D64" s="4">
        <v>1</v>
      </c>
      <c r="E64" s="5"/>
      <c r="F64" s="6">
        <f t="shared" ref="F64:F75" si="4">D64*E64</f>
        <v>0</v>
      </c>
    </row>
    <row r="65" spans="1:8" s="1" customFormat="1" ht="25.5" x14ac:dyDescent="0.2">
      <c r="A65" s="34" t="s">
        <v>26</v>
      </c>
      <c r="B65" s="3" t="s">
        <v>102</v>
      </c>
      <c r="C65" s="2" t="s">
        <v>57</v>
      </c>
      <c r="D65" s="4">
        <v>1</v>
      </c>
      <c r="E65" s="5"/>
      <c r="F65" s="6">
        <f t="shared" si="4"/>
        <v>0</v>
      </c>
    </row>
    <row r="66" spans="1:8" s="1" customFormat="1" ht="25.5" x14ac:dyDescent="0.2">
      <c r="A66" s="34" t="s">
        <v>27</v>
      </c>
      <c r="B66" s="3" t="s">
        <v>103</v>
      </c>
      <c r="C66" s="2" t="s">
        <v>57</v>
      </c>
      <c r="D66" s="4">
        <v>1</v>
      </c>
      <c r="E66" s="5"/>
      <c r="F66" s="6">
        <f t="shared" si="4"/>
        <v>0</v>
      </c>
    </row>
    <row r="67" spans="1:8" s="1" customFormat="1" ht="25.5" x14ac:dyDescent="0.2">
      <c r="A67" s="34" t="s">
        <v>28</v>
      </c>
      <c r="B67" s="3" t="s">
        <v>104</v>
      </c>
      <c r="C67" s="2" t="s">
        <v>57</v>
      </c>
      <c r="D67" s="4">
        <v>1</v>
      </c>
      <c r="E67" s="5"/>
      <c r="F67" s="6">
        <f t="shared" si="4"/>
        <v>0</v>
      </c>
    </row>
    <row r="68" spans="1:8" s="1" customFormat="1" ht="25.5" x14ac:dyDescent="0.2">
      <c r="A68" s="34" t="s">
        <v>29</v>
      </c>
      <c r="B68" s="3" t="s">
        <v>105</v>
      </c>
      <c r="C68" s="2" t="s">
        <v>57</v>
      </c>
      <c r="D68" s="4">
        <v>1</v>
      </c>
      <c r="E68" s="5"/>
      <c r="F68" s="6">
        <f t="shared" si="4"/>
        <v>0</v>
      </c>
    </row>
    <row r="69" spans="1:8" s="1" customFormat="1" ht="25.5" x14ac:dyDescent="0.2">
      <c r="A69" s="34" t="s">
        <v>30</v>
      </c>
      <c r="B69" s="3" t="s">
        <v>106</v>
      </c>
      <c r="C69" s="2" t="s">
        <v>57</v>
      </c>
      <c r="D69" s="4">
        <v>1</v>
      </c>
      <c r="E69" s="5"/>
      <c r="F69" s="6">
        <f t="shared" si="4"/>
        <v>0</v>
      </c>
    </row>
    <row r="70" spans="1:8" s="1" customFormat="1" ht="25.5" x14ac:dyDescent="0.2">
      <c r="A70" s="34" t="s">
        <v>31</v>
      </c>
      <c r="B70" s="3" t="s">
        <v>107</v>
      </c>
      <c r="C70" s="2" t="s">
        <v>57</v>
      </c>
      <c r="D70" s="4">
        <v>1</v>
      </c>
      <c r="E70" s="5"/>
      <c r="F70" s="6">
        <f t="shared" si="4"/>
        <v>0</v>
      </c>
    </row>
    <row r="71" spans="1:8" s="1" customFormat="1" ht="25.5" x14ac:dyDescent="0.2">
      <c r="A71" s="34" t="s">
        <v>32</v>
      </c>
      <c r="B71" s="3" t="s">
        <v>108</v>
      </c>
      <c r="C71" s="2" t="s">
        <v>57</v>
      </c>
      <c r="D71" s="4">
        <v>1</v>
      </c>
      <c r="E71" s="5"/>
      <c r="F71" s="6">
        <f t="shared" si="4"/>
        <v>0</v>
      </c>
    </row>
    <row r="72" spans="1:8" s="1" customFormat="1" ht="25.5" x14ac:dyDescent="0.2">
      <c r="A72" s="34" t="s">
        <v>188</v>
      </c>
      <c r="B72" s="3" t="s">
        <v>109</v>
      </c>
      <c r="C72" s="2" t="s">
        <v>43</v>
      </c>
      <c r="D72" s="4">
        <v>1</v>
      </c>
      <c r="E72" s="5"/>
      <c r="F72" s="6">
        <f t="shared" si="4"/>
        <v>0</v>
      </c>
    </row>
    <row r="73" spans="1:8" s="1" customFormat="1" ht="25.5" x14ac:dyDescent="0.2">
      <c r="A73" s="34" t="s">
        <v>189</v>
      </c>
      <c r="B73" s="3" t="s">
        <v>110</v>
      </c>
      <c r="C73" s="2" t="s">
        <v>43</v>
      </c>
      <c r="D73" s="4">
        <v>1</v>
      </c>
      <c r="E73" s="5"/>
      <c r="F73" s="6">
        <f t="shared" si="4"/>
        <v>0</v>
      </c>
    </row>
    <row r="74" spans="1:8" s="1" customFormat="1" ht="25.5" x14ac:dyDescent="0.2">
      <c r="A74" s="34" t="s">
        <v>190</v>
      </c>
      <c r="B74" s="3" t="s">
        <v>111</v>
      </c>
      <c r="C74" s="2" t="s">
        <v>43</v>
      </c>
      <c r="D74" s="4">
        <v>6</v>
      </c>
      <c r="E74" s="5"/>
      <c r="F74" s="6">
        <f t="shared" si="4"/>
        <v>0</v>
      </c>
    </row>
    <row r="75" spans="1:8" s="1" customFormat="1" ht="25.5" x14ac:dyDescent="0.2">
      <c r="A75" s="34" t="s">
        <v>191</v>
      </c>
      <c r="B75" s="3" t="s">
        <v>112</v>
      </c>
      <c r="C75" s="2" t="s">
        <v>45</v>
      </c>
      <c r="D75" s="4">
        <v>1</v>
      </c>
      <c r="E75" s="5"/>
      <c r="F75" s="6">
        <f t="shared" si="4"/>
        <v>0</v>
      </c>
    </row>
    <row r="76" spans="1:8" s="1" customFormat="1" ht="25.5" x14ac:dyDescent="0.2">
      <c r="A76" s="19">
        <v>6</v>
      </c>
      <c r="B76" s="12" t="s">
        <v>113</v>
      </c>
      <c r="C76" s="13"/>
      <c r="D76" s="20"/>
      <c r="E76" s="21">
        <v>0</v>
      </c>
      <c r="F76" s="14">
        <f>SUM(F77:F94)</f>
        <v>0</v>
      </c>
    </row>
    <row r="77" spans="1:8" s="1" customFormat="1" ht="38.25" x14ac:dyDescent="0.2">
      <c r="A77" s="34" t="s">
        <v>25</v>
      </c>
      <c r="B77" s="3" t="s">
        <v>114</v>
      </c>
      <c r="C77" s="2" t="s">
        <v>43</v>
      </c>
      <c r="D77" s="4">
        <v>1</v>
      </c>
      <c r="E77" s="5"/>
      <c r="F77" s="6">
        <f t="shared" ref="F77:F94" si="5">D77*E77</f>
        <v>0</v>
      </c>
      <c r="H77" s="33"/>
    </row>
    <row r="78" spans="1:8" s="1" customFormat="1" ht="25.5" x14ac:dyDescent="0.2">
      <c r="A78" s="34" t="s">
        <v>33</v>
      </c>
      <c r="B78" s="3" t="s">
        <v>115</v>
      </c>
      <c r="C78" s="2" t="s">
        <v>43</v>
      </c>
      <c r="D78" s="4">
        <v>1</v>
      </c>
      <c r="E78" s="5"/>
      <c r="F78" s="6">
        <f t="shared" si="5"/>
        <v>0</v>
      </c>
      <c r="H78" s="33"/>
    </row>
    <row r="79" spans="1:8" s="1" customFormat="1" x14ac:dyDescent="0.2">
      <c r="A79" s="34" t="s">
        <v>34</v>
      </c>
      <c r="B79" s="3" t="s">
        <v>116</v>
      </c>
      <c r="C79" s="2" t="s">
        <v>43</v>
      </c>
      <c r="D79" s="4">
        <v>18</v>
      </c>
      <c r="E79" s="5"/>
      <c r="F79" s="6">
        <f t="shared" si="5"/>
        <v>0</v>
      </c>
      <c r="H79" s="33"/>
    </row>
    <row r="80" spans="1:8" s="1" customFormat="1" x14ac:dyDescent="0.2">
      <c r="A80" s="34" t="s">
        <v>35</v>
      </c>
      <c r="B80" s="3" t="s">
        <v>117</v>
      </c>
      <c r="C80" s="2" t="s">
        <v>43</v>
      </c>
      <c r="D80" s="4">
        <v>14</v>
      </c>
      <c r="E80" s="5"/>
      <c r="F80" s="6">
        <f t="shared" si="5"/>
        <v>0</v>
      </c>
      <c r="H80" s="33"/>
    </row>
    <row r="81" spans="1:8" s="1" customFormat="1" x14ac:dyDescent="0.2">
      <c r="A81" s="34" t="s">
        <v>36</v>
      </c>
      <c r="B81" s="3" t="s">
        <v>118</v>
      </c>
      <c r="C81" s="2" t="s">
        <v>43</v>
      </c>
      <c r="D81" s="4">
        <v>18</v>
      </c>
      <c r="E81" s="5"/>
      <c r="F81" s="6">
        <f t="shared" si="5"/>
        <v>0</v>
      </c>
      <c r="H81" s="33"/>
    </row>
    <row r="82" spans="1:8" s="1" customFormat="1" ht="25.5" x14ac:dyDescent="0.2">
      <c r="A82" s="34" t="s">
        <v>98</v>
      </c>
      <c r="B82" s="3" t="s">
        <v>119</v>
      </c>
      <c r="C82" s="2" t="s">
        <v>57</v>
      </c>
      <c r="D82" s="4">
        <v>1</v>
      </c>
      <c r="E82" s="5"/>
      <c r="F82" s="6">
        <f t="shared" si="5"/>
        <v>0</v>
      </c>
      <c r="H82" s="33"/>
    </row>
    <row r="83" spans="1:8" s="1" customFormat="1" ht="25.5" x14ac:dyDescent="0.2">
      <c r="A83" s="34" t="s">
        <v>99</v>
      </c>
      <c r="B83" s="3" t="s">
        <v>120</v>
      </c>
      <c r="C83" s="2" t="s">
        <v>57</v>
      </c>
      <c r="D83" s="4">
        <v>1</v>
      </c>
      <c r="E83" s="5"/>
      <c r="F83" s="6">
        <f t="shared" si="5"/>
        <v>0</v>
      </c>
      <c r="H83" s="33"/>
    </row>
    <row r="84" spans="1:8" s="1" customFormat="1" ht="25.5" x14ac:dyDescent="0.2">
      <c r="A84" s="34" t="s">
        <v>140</v>
      </c>
      <c r="B84" s="3" t="s">
        <v>121</v>
      </c>
      <c r="C84" s="2" t="s">
        <v>57</v>
      </c>
      <c r="D84" s="4">
        <v>4</v>
      </c>
      <c r="E84" s="5"/>
      <c r="F84" s="6">
        <f t="shared" si="5"/>
        <v>0</v>
      </c>
      <c r="H84" s="33"/>
    </row>
    <row r="85" spans="1:8" s="1" customFormat="1" x14ac:dyDescent="0.2">
      <c r="A85" s="34" t="s">
        <v>148</v>
      </c>
      <c r="B85" s="3" t="s">
        <v>122</v>
      </c>
      <c r="C85" s="2" t="s">
        <v>57</v>
      </c>
      <c r="D85" s="4">
        <v>2</v>
      </c>
      <c r="E85" s="5"/>
      <c r="F85" s="6">
        <f t="shared" si="5"/>
        <v>0</v>
      </c>
      <c r="H85" s="33"/>
    </row>
    <row r="86" spans="1:8" s="1" customFormat="1" x14ac:dyDescent="0.2">
      <c r="A86" s="34" t="s">
        <v>149</v>
      </c>
      <c r="B86" s="3" t="s">
        <v>123</v>
      </c>
      <c r="C86" s="2" t="s">
        <v>57</v>
      </c>
      <c r="D86" s="4">
        <v>2</v>
      </c>
      <c r="E86" s="5"/>
      <c r="F86" s="6">
        <f t="shared" si="5"/>
        <v>0</v>
      </c>
      <c r="H86" s="33"/>
    </row>
    <row r="87" spans="1:8" s="1" customFormat="1" x14ac:dyDescent="0.2">
      <c r="A87" s="34" t="s">
        <v>150</v>
      </c>
      <c r="B87" s="3" t="s">
        <v>124</v>
      </c>
      <c r="C87" s="2" t="s">
        <v>57</v>
      </c>
      <c r="D87" s="4">
        <v>4</v>
      </c>
      <c r="E87" s="5"/>
      <c r="F87" s="6">
        <f t="shared" si="5"/>
        <v>0</v>
      </c>
      <c r="H87" s="33"/>
    </row>
    <row r="88" spans="1:8" s="1" customFormat="1" x14ac:dyDescent="0.2">
      <c r="A88" s="34" t="s">
        <v>151</v>
      </c>
      <c r="B88" s="3" t="s">
        <v>125</v>
      </c>
      <c r="C88" s="2" t="s">
        <v>57</v>
      </c>
      <c r="D88" s="4">
        <v>6</v>
      </c>
      <c r="E88" s="5"/>
      <c r="F88" s="6">
        <f t="shared" si="5"/>
        <v>0</v>
      </c>
      <c r="H88" s="33"/>
    </row>
    <row r="89" spans="1:8" s="1" customFormat="1" x14ac:dyDescent="0.2">
      <c r="A89" s="34" t="s">
        <v>192</v>
      </c>
      <c r="B89" s="3" t="s">
        <v>126</v>
      </c>
      <c r="C89" s="2" t="s">
        <v>57</v>
      </c>
      <c r="D89" s="4">
        <v>10</v>
      </c>
      <c r="E89" s="5"/>
      <c r="F89" s="6">
        <f t="shared" si="5"/>
        <v>0</v>
      </c>
      <c r="H89" s="33"/>
    </row>
    <row r="90" spans="1:8" s="1" customFormat="1" x14ac:dyDescent="0.2">
      <c r="A90" s="34" t="s">
        <v>193</v>
      </c>
      <c r="B90" s="3" t="s">
        <v>127</v>
      </c>
      <c r="C90" s="2" t="s">
        <v>57</v>
      </c>
      <c r="D90" s="4">
        <v>76</v>
      </c>
      <c r="E90" s="5"/>
      <c r="F90" s="6">
        <f t="shared" si="5"/>
        <v>0</v>
      </c>
      <c r="H90" s="33"/>
    </row>
    <row r="91" spans="1:8" s="1" customFormat="1" x14ac:dyDescent="0.2">
      <c r="A91" s="34" t="s">
        <v>194</v>
      </c>
      <c r="B91" s="3" t="s">
        <v>128</v>
      </c>
      <c r="C91" s="2" t="s">
        <v>57</v>
      </c>
      <c r="D91" s="4">
        <v>76</v>
      </c>
      <c r="E91" s="5"/>
      <c r="F91" s="6">
        <f t="shared" si="5"/>
        <v>0</v>
      </c>
      <c r="H91" s="33"/>
    </row>
    <row r="92" spans="1:8" s="1" customFormat="1" x14ac:dyDescent="0.2">
      <c r="A92" s="34" t="s">
        <v>195</v>
      </c>
      <c r="B92" s="3" t="s">
        <v>129</v>
      </c>
      <c r="C92" s="2" t="s">
        <v>57</v>
      </c>
      <c r="D92" s="4">
        <v>7</v>
      </c>
      <c r="E92" s="5"/>
      <c r="F92" s="6">
        <f t="shared" si="5"/>
        <v>0</v>
      </c>
      <c r="H92" s="33"/>
    </row>
    <row r="93" spans="1:8" s="1" customFormat="1" x14ac:dyDescent="0.2">
      <c r="A93" s="34" t="s">
        <v>196</v>
      </c>
      <c r="B93" s="3" t="s">
        <v>130</v>
      </c>
      <c r="C93" s="2" t="s">
        <v>57</v>
      </c>
      <c r="D93" s="4">
        <v>7</v>
      </c>
      <c r="E93" s="5"/>
      <c r="F93" s="6">
        <f t="shared" si="5"/>
        <v>0</v>
      </c>
      <c r="H93" s="33"/>
    </row>
    <row r="94" spans="1:8" s="1" customFormat="1" ht="38.25" x14ac:dyDescent="0.2">
      <c r="A94" s="34" t="s">
        <v>197</v>
      </c>
      <c r="B94" s="3" t="s">
        <v>131</v>
      </c>
      <c r="C94" s="2" t="s">
        <v>45</v>
      </c>
      <c r="D94" s="4">
        <v>1</v>
      </c>
      <c r="E94" s="5"/>
      <c r="F94" s="6">
        <f t="shared" si="5"/>
        <v>0</v>
      </c>
      <c r="H94" s="33"/>
    </row>
    <row r="95" spans="1:8" s="1" customFormat="1" x14ac:dyDescent="0.2">
      <c r="A95" s="19">
        <v>7</v>
      </c>
      <c r="B95" s="12" t="s">
        <v>132</v>
      </c>
      <c r="C95" s="13"/>
      <c r="D95" s="20"/>
      <c r="E95" s="21">
        <v>0</v>
      </c>
      <c r="F95" s="14">
        <f>SUM(F96:F101)</f>
        <v>0</v>
      </c>
    </row>
    <row r="96" spans="1:8" s="1" customFormat="1" x14ac:dyDescent="0.2">
      <c r="A96" s="34" t="s">
        <v>37</v>
      </c>
      <c r="B96" s="3" t="s">
        <v>133</v>
      </c>
      <c r="C96" s="2" t="s">
        <v>45</v>
      </c>
      <c r="D96" s="25">
        <v>1</v>
      </c>
      <c r="E96" s="5"/>
      <c r="F96" s="6">
        <f t="shared" ref="F96:F101" si="6">D96*E96</f>
        <v>0</v>
      </c>
    </row>
    <row r="97" spans="1:6" s="1" customFormat="1" x14ac:dyDescent="0.2">
      <c r="A97" s="34" t="s">
        <v>38</v>
      </c>
      <c r="B97" s="3" t="s">
        <v>134</v>
      </c>
      <c r="C97" s="2" t="s">
        <v>45</v>
      </c>
      <c r="D97" s="25">
        <v>1</v>
      </c>
      <c r="E97" s="5"/>
      <c r="F97" s="6">
        <f t="shared" si="6"/>
        <v>0</v>
      </c>
    </row>
    <row r="98" spans="1:6" s="1" customFormat="1" ht="25.5" x14ac:dyDescent="0.2">
      <c r="A98" s="34" t="s">
        <v>39</v>
      </c>
      <c r="B98" s="3" t="s">
        <v>135</v>
      </c>
      <c r="C98" s="2" t="s">
        <v>45</v>
      </c>
      <c r="D98" s="25">
        <v>1</v>
      </c>
      <c r="E98" s="5"/>
      <c r="F98" s="6">
        <f t="shared" si="6"/>
        <v>0</v>
      </c>
    </row>
    <row r="99" spans="1:6" s="1" customFormat="1" x14ac:dyDescent="0.2">
      <c r="A99" s="34" t="s">
        <v>40</v>
      </c>
      <c r="B99" s="3" t="s">
        <v>136</v>
      </c>
      <c r="C99" s="2" t="s">
        <v>57</v>
      </c>
      <c r="D99" s="25">
        <v>24</v>
      </c>
      <c r="E99" s="5"/>
      <c r="F99" s="6">
        <f t="shared" si="6"/>
        <v>0</v>
      </c>
    </row>
    <row r="100" spans="1:6" s="1" customFormat="1" ht="25.5" x14ac:dyDescent="0.2">
      <c r="A100" s="34" t="s">
        <v>41</v>
      </c>
      <c r="B100" s="3" t="s">
        <v>137</v>
      </c>
      <c r="C100" s="2" t="s">
        <v>45</v>
      </c>
      <c r="D100" s="25">
        <v>1</v>
      </c>
      <c r="E100" s="5"/>
      <c r="F100" s="6">
        <f t="shared" si="6"/>
        <v>0</v>
      </c>
    </row>
    <row r="101" spans="1:6" s="1" customFormat="1" x14ac:dyDescent="0.2">
      <c r="A101" s="34" t="s">
        <v>42</v>
      </c>
      <c r="B101" s="3" t="s">
        <v>138</v>
      </c>
      <c r="C101" s="2" t="s">
        <v>45</v>
      </c>
      <c r="D101" s="25">
        <v>1</v>
      </c>
      <c r="E101" s="5"/>
      <c r="F101" s="6">
        <f t="shared" si="6"/>
        <v>0</v>
      </c>
    </row>
    <row r="102" spans="1:6" s="1" customFormat="1" ht="13.5" thickBot="1" x14ac:dyDescent="0.25">
      <c r="A102" s="26"/>
      <c r="B102" s="15" t="s">
        <v>44</v>
      </c>
      <c r="C102" s="27"/>
      <c r="D102" s="28"/>
      <c r="E102" s="29"/>
      <c r="F102" s="30">
        <f>SUM(F10:F101)/2</f>
        <v>0</v>
      </c>
    </row>
    <row r="103" spans="1:6" s="1" customFormat="1" x14ac:dyDescent="0.2">
      <c r="B103" s="16"/>
      <c r="C103" s="7"/>
      <c r="D103" s="7"/>
      <c r="E103" s="7"/>
      <c r="F103" s="7"/>
    </row>
    <row r="104" spans="1:6" s="1" customFormat="1" x14ac:dyDescent="0.2">
      <c r="A104" s="7"/>
      <c r="B104" s="16"/>
      <c r="C104" s="7"/>
      <c r="D104" s="7"/>
      <c r="E104" s="7"/>
      <c r="F104" s="7"/>
    </row>
    <row r="105" spans="1:6" s="1" customFormat="1" x14ac:dyDescent="0.2">
      <c r="A105" s="7"/>
      <c r="B105" s="16"/>
      <c r="C105" s="7"/>
      <c r="D105" s="7"/>
      <c r="E105" s="7"/>
      <c r="F105" s="7"/>
    </row>
    <row r="106" spans="1:6" s="1" customFormat="1" x14ac:dyDescent="0.2">
      <c r="A106" s="7"/>
      <c r="B106" s="16"/>
      <c r="C106" s="7"/>
      <c r="D106" s="7"/>
      <c r="E106" s="7"/>
      <c r="F106" s="7"/>
    </row>
    <row r="107" spans="1:6" s="1" customFormat="1" x14ac:dyDescent="0.2">
      <c r="A107" s="7"/>
      <c r="B107" s="16"/>
      <c r="C107" s="7"/>
      <c r="D107" s="7"/>
      <c r="E107" s="7"/>
      <c r="F107" s="7"/>
    </row>
    <row r="108" spans="1:6" s="1" customFormat="1" x14ac:dyDescent="0.2">
      <c r="A108" s="7"/>
      <c r="B108" s="16"/>
      <c r="C108" s="7"/>
      <c r="D108" s="7"/>
      <c r="E108" s="7"/>
      <c r="F108" s="7"/>
    </row>
    <row r="109" spans="1:6" s="1" customFormat="1" x14ac:dyDescent="0.2">
      <c r="A109" s="7"/>
      <c r="B109" s="16"/>
      <c r="C109" s="41"/>
      <c r="D109" s="41"/>
      <c r="E109" s="41"/>
      <c r="F109" s="41"/>
    </row>
    <row r="110" spans="1:6" s="1" customFormat="1" x14ac:dyDescent="0.2">
      <c r="A110" s="7"/>
      <c r="B110" s="16"/>
      <c r="C110" s="41"/>
      <c r="D110" s="41"/>
      <c r="E110" s="41"/>
      <c r="F110" s="41"/>
    </row>
    <row r="111" spans="1:6" s="1" customFormat="1" x14ac:dyDescent="0.2">
      <c r="A111" s="7"/>
      <c r="B111" s="16"/>
      <c r="C111" s="41"/>
      <c r="D111" s="41"/>
      <c r="E111" s="41"/>
      <c r="F111" s="41"/>
    </row>
    <row r="112" spans="1:6" s="1" customFormat="1" x14ac:dyDescent="0.2">
      <c r="A112" s="7"/>
      <c r="B112" s="16"/>
      <c r="C112" s="41"/>
      <c r="D112" s="41"/>
      <c r="E112" s="41"/>
      <c r="F112" s="41"/>
    </row>
    <row r="113" spans="1:6" s="1" customFormat="1" x14ac:dyDescent="0.2">
      <c r="A113" s="7"/>
      <c r="B113" s="16"/>
      <c r="C113" s="41"/>
      <c r="D113" s="41"/>
      <c r="E113" s="41"/>
      <c r="F113" s="41"/>
    </row>
    <row r="114" spans="1:6" x14ac:dyDescent="0.2">
      <c r="A114" s="17"/>
    </row>
    <row r="118" spans="1:6" x14ac:dyDescent="0.2">
      <c r="F118" s="1"/>
    </row>
    <row r="119" spans="1:6" x14ac:dyDescent="0.2">
      <c r="F119" s="1"/>
    </row>
  </sheetData>
  <mergeCells count="11">
    <mergeCell ref="A8:F8"/>
    <mergeCell ref="A5:A7"/>
    <mergeCell ref="B5:C7"/>
    <mergeCell ref="D6:E7"/>
    <mergeCell ref="F6:F7"/>
    <mergeCell ref="A3:A4"/>
    <mergeCell ref="B1:F1"/>
    <mergeCell ref="B2:F2"/>
    <mergeCell ref="B3:C4"/>
    <mergeCell ref="D3:E4"/>
    <mergeCell ref="F3:F4"/>
  </mergeCells>
  <printOptions horizontalCentered="1"/>
  <pageMargins left="0.78740157480314965" right="0.51181102362204722" top="0.39370078740157483" bottom="0.59055118110236227" header="0.39370078740157483" footer="0.39370078740157483"/>
  <pageSetup paperSize="9" scale="58" fitToHeight="20" orientation="portrait" horizontalDpi="4294967293" verticalDpi="4294967293" r:id="rId1"/>
  <headerFooter>
    <oddFooter>&amp;R&amp;8PÁGINA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ORÇAMENTÁRIA</vt:lpstr>
      <vt:lpstr>'PLANILHA ORÇAMENTÁRIA'!Area_de_impressao</vt:lpstr>
      <vt:lpstr>'PLANILHA ORÇAMENTÁRIA'!Titulos_de_impressao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tsantos</dc:creator>
  <cp:lastModifiedBy>Thiago da Silva Santos</cp:lastModifiedBy>
  <cp:lastPrinted>2020-11-27T20:03:58Z</cp:lastPrinted>
  <dcterms:created xsi:type="dcterms:W3CDTF">2020-02-27T20:39:55Z</dcterms:created>
  <dcterms:modified xsi:type="dcterms:W3CDTF">2021-04-13T21:18:59Z</dcterms:modified>
</cp:coreProperties>
</file>